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0" yWindow="0" windowWidth="20490" windowHeight="7155"/>
  </bookViews>
  <sheets>
    <sheet name="indyw." sheetId="1" r:id="rId1"/>
    <sheet name="druż." sheetId="2" r:id="rId2"/>
    <sheet name="druż. obliczenia" sheetId="3" r:id="rId3"/>
  </sheets>
  <definedNames>
    <definedName name="_xlnm._FilterDatabase" localSheetId="1" hidden="1">druż.!$B$11:$C$20</definedName>
    <definedName name="_xlnm._FilterDatabase" localSheetId="2" hidden="1">'druż. obliczenia'!$B$9:$P$54</definedName>
    <definedName name="_xlnm._FilterDatabase" localSheetId="0" hidden="1">indyw.!$B$7:$P$61</definedName>
  </definedNames>
  <calcPr calcId="152511"/>
</workbook>
</file>

<file path=xl/calcChain.xml><?xml version="1.0" encoding="utf-8"?>
<calcChain xmlns="http://schemas.openxmlformats.org/spreadsheetml/2006/main">
  <c r="Q52" i="3" l="1"/>
  <c r="Q47" i="3"/>
  <c r="Q42" i="3"/>
  <c r="Q37" i="3"/>
  <c r="Q32" i="3"/>
  <c r="Q27" i="3"/>
  <c r="Q22" i="3"/>
  <c r="Q17" i="3"/>
  <c r="Q12" i="3"/>
  <c r="P24" i="3"/>
  <c r="P23" i="3"/>
  <c r="P14" i="3"/>
  <c r="P13" i="3"/>
  <c r="P12" i="3"/>
  <c r="P39" i="3"/>
  <c r="P29" i="3"/>
  <c r="P34" i="3"/>
  <c r="P33" i="3"/>
  <c r="P22" i="3"/>
  <c r="P21" i="3"/>
  <c r="P32" i="3"/>
  <c r="P31" i="3"/>
  <c r="P28" i="3"/>
  <c r="P27" i="3"/>
  <c r="P20" i="3"/>
  <c r="P30" i="3"/>
  <c r="P38" i="3"/>
  <c r="P37" i="3"/>
  <c r="P36" i="3"/>
  <c r="P35" i="3"/>
  <c r="P54" i="3"/>
  <c r="P11" i="3"/>
  <c r="P53" i="3"/>
  <c r="P52" i="3"/>
  <c r="P49" i="3"/>
  <c r="P44" i="3"/>
  <c r="P51" i="3"/>
  <c r="P48" i="3"/>
  <c r="P26" i="3"/>
  <c r="P19" i="3"/>
  <c r="P18" i="3"/>
  <c r="P43" i="3"/>
  <c r="P42" i="3"/>
  <c r="P50" i="3"/>
  <c r="P10" i="3"/>
  <c r="P17" i="3"/>
  <c r="P41" i="3"/>
  <c r="P47" i="3"/>
  <c r="P46" i="3"/>
  <c r="P16" i="3"/>
  <c r="P40" i="3"/>
  <c r="P15" i="3"/>
  <c r="P45" i="3"/>
  <c r="P25" i="3"/>
  <c r="P60" i="1"/>
  <c r="P58" i="1"/>
  <c r="P59" i="1"/>
  <c r="P46" i="1"/>
  <c r="P40" i="1"/>
  <c r="P45" i="1"/>
  <c r="P65" i="1"/>
  <c r="P70" i="1"/>
  <c r="P41" i="1"/>
  <c r="P49" i="1"/>
  <c r="P67" i="1"/>
  <c r="P8" i="1"/>
  <c r="P66" i="1"/>
  <c r="P42" i="1"/>
  <c r="P23" i="1"/>
  <c r="P54" i="1"/>
  <c r="P44" i="1"/>
  <c r="P48" i="1"/>
  <c r="P39" i="1"/>
  <c r="P57" i="1"/>
  <c r="P43" i="1"/>
  <c r="P47" i="1"/>
  <c r="P26" i="1"/>
  <c r="P35" i="1"/>
  <c r="P29" i="1"/>
  <c r="P18" i="1"/>
  <c r="P32" i="1"/>
  <c r="P30" i="1"/>
  <c r="P9" i="1"/>
  <c r="P14" i="1"/>
  <c r="P36" i="1"/>
  <c r="P28" i="1"/>
  <c r="P13" i="1"/>
  <c r="P25" i="1"/>
  <c r="P19" i="1"/>
  <c r="P53" i="1"/>
  <c r="P27" i="1"/>
  <c r="P15" i="1"/>
  <c r="P11" i="1"/>
  <c r="P20" i="1"/>
  <c r="P69" i="1"/>
  <c r="P68" i="1"/>
  <c r="P72" i="1"/>
  <c r="P71" i="1"/>
  <c r="P34" i="1"/>
  <c r="P38" i="1"/>
  <c r="P37" i="1"/>
  <c r="P33" i="1"/>
  <c r="P56" i="1"/>
  <c r="P50" i="1"/>
  <c r="P63" i="1"/>
  <c r="P62" i="1"/>
  <c r="P22" i="1"/>
  <c r="P24" i="1"/>
  <c r="P10" i="1"/>
  <c r="P21" i="1"/>
  <c r="P16" i="1"/>
  <c r="P12" i="1"/>
  <c r="P61" i="1"/>
  <c r="P52" i="1"/>
  <c r="P51" i="1"/>
  <c r="P55" i="1"/>
  <c r="P31" i="1"/>
  <c r="P17" i="1"/>
</calcChain>
</file>

<file path=xl/sharedStrings.xml><?xml version="1.0" encoding="utf-8"?>
<sst xmlns="http://schemas.openxmlformats.org/spreadsheetml/2006/main" count="408" uniqueCount="148">
  <si>
    <t>Nazwisko</t>
  </si>
  <si>
    <t>Imię</t>
  </si>
  <si>
    <t>GĄSIENICA GIEWONT</t>
  </si>
  <si>
    <t>KLEMENS</t>
  </si>
  <si>
    <t>SP2 ZAKOPANE</t>
  </si>
  <si>
    <t>KACICZAK</t>
  </si>
  <si>
    <t>BARTŁOMIEJ</t>
  </si>
  <si>
    <t>KOTOWSKI-BANAŚ</t>
  </si>
  <si>
    <t>KSAWERY</t>
  </si>
  <si>
    <t>PIERZCHAŁA</t>
  </si>
  <si>
    <t>JAN</t>
  </si>
  <si>
    <t>SZARADOWSKI</t>
  </si>
  <si>
    <t>DOMINIK</t>
  </si>
  <si>
    <t>WILK</t>
  </si>
  <si>
    <t>BARTOSZ</t>
  </si>
  <si>
    <t>Cudzich</t>
  </si>
  <si>
    <t>Jan</t>
  </si>
  <si>
    <t>SP4 Zakopane</t>
  </si>
  <si>
    <t>Zarzycki</t>
  </si>
  <si>
    <t>Szymon</t>
  </si>
  <si>
    <t>SP3 Zakopane</t>
  </si>
  <si>
    <t>Kamil</t>
  </si>
  <si>
    <t>Andrzejak</t>
  </si>
  <si>
    <t>Damian</t>
  </si>
  <si>
    <t>Stachoń</t>
  </si>
  <si>
    <t>Karol</t>
  </si>
  <si>
    <t>Furmanek</t>
  </si>
  <si>
    <t>Michał</t>
  </si>
  <si>
    <t>Cybulski</t>
  </si>
  <si>
    <t>Filip</t>
  </si>
  <si>
    <t>Solik</t>
  </si>
  <si>
    <t>Stanisław</t>
  </si>
  <si>
    <t>Ksawery</t>
  </si>
  <si>
    <t>Elantkowski</t>
  </si>
  <si>
    <t>Antoni</t>
  </si>
  <si>
    <t>SP1 Zakopane</t>
  </si>
  <si>
    <t>Knesz</t>
  </si>
  <si>
    <t>Adamczewski</t>
  </si>
  <si>
    <t>Klemens</t>
  </si>
  <si>
    <t>Bartłomiej</t>
  </si>
  <si>
    <t>Kacper</t>
  </si>
  <si>
    <t>Jakubiak</t>
  </si>
  <si>
    <t>Mikołaj</t>
  </si>
  <si>
    <t>Gut - Kominek</t>
  </si>
  <si>
    <t>SP 9 Zakopane</t>
  </si>
  <si>
    <t>Kluś</t>
  </si>
  <si>
    <t>Tylka</t>
  </si>
  <si>
    <t>Bachleda</t>
  </si>
  <si>
    <t>Czernik</t>
  </si>
  <si>
    <t>Paweł</t>
  </si>
  <si>
    <t>Grafczyński</t>
  </si>
  <si>
    <t>Szczepan</t>
  </si>
  <si>
    <t>Różak</t>
  </si>
  <si>
    <t>Jakub</t>
  </si>
  <si>
    <t>Zwijacz</t>
  </si>
  <si>
    <t>Gacek</t>
  </si>
  <si>
    <t>Pańszczyk - Janów</t>
  </si>
  <si>
    <t>Krzysztof</t>
  </si>
  <si>
    <t>Sobański</t>
  </si>
  <si>
    <t>Krystian</t>
  </si>
  <si>
    <t>Kułach</t>
  </si>
  <si>
    <t>Janusz</t>
  </si>
  <si>
    <t>Bubla</t>
  </si>
  <si>
    <t>Nr</t>
  </si>
  <si>
    <t>Gawlak Socka</t>
  </si>
  <si>
    <t>Rok ur</t>
  </si>
  <si>
    <t>KSP</t>
  </si>
  <si>
    <t>Bartek</t>
  </si>
  <si>
    <t>Łukaszczyk</t>
  </si>
  <si>
    <t>Przemek</t>
  </si>
  <si>
    <t>Pyka</t>
  </si>
  <si>
    <t>Dominik</t>
  </si>
  <si>
    <t>PK</t>
  </si>
  <si>
    <t xml:space="preserve">Dolak </t>
  </si>
  <si>
    <t>Mateusz</t>
  </si>
  <si>
    <t>Pęksa</t>
  </si>
  <si>
    <t>Imiołło</t>
  </si>
  <si>
    <t>Franek</t>
  </si>
  <si>
    <t>Mysza</t>
  </si>
  <si>
    <t>Karpiel</t>
  </si>
  <si>
    <t>Bartol</t>
  </si>
  <si>
    <t>Fatla</t>
  </si>
  <si>
    <t>Franciszek</t>
  </si>
  <si>
    <t>Mamcarz</t>
  </si>
  <si>
    <t>SP 5 Zakopane</t>
  </si>
  <si>
    <t>Adrian</t>
  </si>
  <si>
    <t>Szostak</t>
  </si>
  <si>
    <t>Kalata</t>
  </si>
  <si>
    <t xml:space="preserve">Nathan </t>
  </si>
  <si>
    <t>Olszewski</t>
  </si>
  <si>
    <t>Konrad</t>
  </si>
  <si>
    <t>Łapka</t>
  </si>
  <si>
    <t>Maciej</t>
  </si>
  <si>
    <t>Stefaniuk</t>
  </si>
  <si>
    <t>Adam</t>
  </si>
  <si>
    <t>Sularz</t>
  </si>
  <si>
    <t>Galica</t>
  </si>
  <si>
    <t>Hubert</t>
  </si>
  <si>
    <t>Marcin</t>
  </si>
  <si>
    <t>Ustupski</t>
  </si>
  <si>
    <t>Wojciech</t>
  </si>
  <si>
    <t>Kukuc</t>
  </si>
  <si>
    <t>Zspig nr 1 Biały Dunajec</t>
  </si>
  <si>
    <t>Rzut piłeczką palantową</t>
  </si>
  <si>
    <t>Skok w dal</t>
  </si>
  <si>
    <t>Bieg na 60 m</t>
  </si>
  <si>
    <t>M</t>
  </si>
  <si>
    <t>Szkoła</t>
  </si>
  <si>
    <t>Uwagi</t>
  </si>
  <si>
    <t>Wynik [m]</t>
  </si>
  <si>
    <t>Punkty</t>
  </si>
  <si>
    <t>Czas</t>
  </si>
  <si>
    <t>Suma pkt</t>
  </si>
  <si>
    <t>CZWÓRBÓJ LEKKOATLETYCZNY</t>
  </si>
  <si>
    <t>CHŁOPCY</t>
  </si>
  <si>
    <t>COS Zakopane, 16-17.05.2017</t>
  </si>
  <si>
    <t>SP 7 Zakopane</t>
  </si>
  <si>
    <t>Gąsienica Mracielnik</t>
  </si>
  <si>
    <t>Majerczyk</t>
  </si>
  <si>
    <t>Strama</t>
  </si>
  <si>
    <t>Zbigniew</t>
  </si>
  <si>
    <t>Bachleda Kominek</t>
  </si>
  <si>
    <t>Farej</t>
  </si>
  <si>
    <t>Grzegorz</t>
  </si>
  <si>
    <t>Sichelski</t>
  </si>
  <si>
    <t>Gaura</t>
  </si>
  <si>
    <t>Nędza Chotarski</t>
  </si>
  <si>
    <t>Suchowian</t>
  </si>
  <si>
    <t xml:space="preserve">Bartłomiej </t>
  </si>
  <si>
    <t>Skupień</t>
  </si>
  <si>
    <t>Bieg na 1000 m</t>
  </si>
  <si>
    <t>KLASYFIKACJA INDYWIDUALNA</t>
  </si>
  <si>
    <t>DSQ</t>
  </si>
  <si>
    <t>KLASYFIKACJA DRUŻYNOWA</t>
  </si>
  <si>
    <t xml:space="preserve">SUMA </t>
  </si>
  <si>
    <t>SZKOŁA</t>
  </si>
  <si>
    <t>PKT 5 NAJLEPSZYCH ZAWODNIKÓW</t>
  </si>
  <si>
    <t>PKT DO RYWALIZACJI SZKÓŁ</t>
  </si>
  <si>
    <t>KSP ZAKOPANE</t>
  </si>
  <si>
    <t>SP 5 ZAKOPANE</t>
  </si>
  <si>
    <t>SP 7 ZAKOPANE</t>
  </si>
  <si>
    <t>SP 9 ZAKOPANE</t>
  </si>
  <si>
    <t>SP 1 ZAKOPANE</t>
  </si>
  <si>
    <t>SP 2 ZAKOPANE</t>
  </si>
  <si>
    <t>SP 3 ZAKOPANE</t>
  </si>
  <si>
    <t>SP 4 ZAKOPANE</t>
  </si>
  <si>
    <t>SP NR 1 BIAŁY DUNAJEC</t>
  </si>
  <si>
    <t>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</si>
</sst>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NumberFormat="1" applyBorder="1" applyAlignment="1">
      <alignment horizontal="center"/>
    </xf>
    <xf numFmtId="0" fontId="0" fillId="0" borderId="10" xfId="0" applyFill="1" applyBorder="1"/>
    <xf numFmtId="0" fontId="0" fillId="0" borderId="0" xfId="0" applyNumberForma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65" fontId="18" fillId="33" borderId="1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164" fontId="18" fillId="33" borderId="12" xfId="0" applyNumberFormat="1" applyFont="1" applyFill="1" applyBorder="1" applyAlignment="1">
      <alignment horizontal="center" vertical="center"/>
    </xf>
    <xf numFmtId="2" fontId="18" fillId="33" borderId="12" xfId="0" applyNumberFormat="1" applyFont="1" applyFill="1" applyBorder="1" applyAlignment="1">
      <alignment horizontal="center" vertical="center"/>
    </xf>
    <xf numFmtId="165" fontId="18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/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4" fillId="33" borderId="1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457200</xdr:rowOff>
    </xdr:from>
    <xdr:to>
      <xdr:col>2</xdr:col>
      <xdr:colOff>990598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57200"/>
          <a:ext cx="1371598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4</xdr:row>
      <xdr:rowOff>76200</xdr:rowOff>
    </xdr:from>
    <xdr:to>
      <xdr:col>3</xdr:col>
      <xdr:colOff>1253488</xdr:colOff>
      <xdr:row>8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524000"/>
          <a:ext cx="1577338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123825</xdr:rowOff>
    </xdr:from>
    <xdr:to>
      <xdr:col>2</xdr:col>
      <xdr:colOff>1211578</xdr:colOff>
      <xdr:row>1</xdr:row>
      <xdr:rowOff>381000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1525903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22" zoomScaleNormal="100" workbookViewId="0">
      <selection activeCell="R12" sqref="R12"/>
    </sheetView>
  </sheetViews>
  <sheetFormatPr defaultRowHeight="15" x14ac:dyDescent="0.25"/>
  <cols>
    <col min="1" max="2" width="4.140625" style="1" customWidth="1"/>
    <col min="3" max="3" width="19.42578125" customWidth="1"/>
    <col min="4" max="4" width="11.5703125" customWidth="1"/>
    <col min="5" max="5" width="7" style="1" customWidth="1"/>
    <col min="6" max="6" width="21.42578125" customWidth="1"/>
    <col min="7" max="7" width="6.7109375" style="1" customWidth="1"/>
    <col min="8" max="8" width="10" style="10" customWidth="1"/>
    <col min="9" max="9" width="4.42578125" style="6" customWidth="1"/>
    <col min="10" max="10" width="10" style="13" customWidth="1"/>
    <col min="11" max="11" width="4.5703125" style="1" customWidth="1"/>
    <col min="12" max="12" width="9.140625" style="16"/>
    <col min="13" max="13" width="5.28515625" style="1" customWidth="1"/>
    <col min="14" max="14" width="9.140625" style="16"/>
    <col min="15" max="15" width="5.7109375" style="1" customWidth="1"/>
    <col min="16" max="16" width="9.140625" style="18"/>
  </cols>
  <sheetData>
    <row r="1" spans="1:16" ht="46.5" x14ac:dyDescent="0.7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1.5" x14ac:dyDescent="0.5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4" spans="1:16" ht="21" x14ac:dyDescent="0.35">
      <c r="A4" s="59" t="s">
        <v>131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.75" x14ac:dyDescent="0.3">
      <c r="A5" s="55" t="s">
        <v>114</v>
      </c>
      <c r="B5" s="55"/>
      <c r="C5" s="55"/>
      <c r="D5" s="55"/>
      <c r="E5" s="55"/>
      <c r="F5" s="55"/>
      <c r="G5" s="55"/>
    </row>
    <row r="6" spans="1:16" ht="30.75" customHeight="1" x14ac:dyDescent="0.25">
      <c r="E6" s="6"/>
      <c r="H6" s="57" t="s">
        <v>103</v>
      </c>
      <c r="I6" s="57"/>
      <c r="J6" s="58" t="s">
        <v>104</v>
      </c>
      <c r="K6" s="58"/>
      <c r="L6" s="58" t="s">
        <v>105</v>
      </c>
      <c r="M6" s="58"/>
      <c r="N6" s="58" t="s">
        <v>130</v>
      </c>
      <c r="O6" s="58"/>
    </row>
    <row r="7" spans="1:16" ht="22.5" customHeight="1" x14ac:dyDescent="0.25">
      <c r="A7" s="7" t="s">
        <v>106</v>
      </c>
      <c r="B7" s="7" t="s">
        <v>63</v>
      </c>
      <c r="C7" s="7" t="s">
        <v>0</v>
      </c>
      <c r="D7" s="7" t="s">
        <v>1</v>
      </c>
      <c r="E7" s="8" t="s">
        <v>65</v>
      </c>
      <c r="F7" s="7" t="s">
        <v>107</v>
      </c>
      <c r="G7" s="7" t="s">
        <v>108</v>
      </c>
      <c r="H7" s="9" t="s">
        <v>109</v>
      </c>
      <c r="I7" s="8" t="s">
        <v>147</v>
      </c>
      <c r="J7" s="12" t="s">
        <v>109</v>
      </c>
      <c r="K7" s="9" t="s">
        <v>147</v>
      </c>
      <c r="L7" s="15" t="s">
        <v>111</v>
      </c>
      <c r="M7" s="9" t="s">
        <v>147</v>
      </c>
      <c r="N7" s="15" t="s">
        <v>111</v>
      </c>
      <c r="O7" s="9" t="s">
        <v>147</v>
      </c>
      <c r="P7" s="9" t="s">
        <v>112</v>
      </c>
    </row>
    <row r="8" spans="1:16" x14ac:dyDescent="0.25">
      <c r="A8" s="2">
        <v>1</v>
      </c>
      <c r="B8" s="2">
        <v>120</v>
      </c>
      <c r="C8" s="3" t="s">
        <v>45</v>
      </c>
      <c r="D8" s="3" t="s">
        <v>39</v>
      </c>
      <c r="E8" s="4">
        <v>2004</v>
      </c>
      <c r="F8" s="3" t="s">
        <v>44</v>
      </c>
      <c r="G8" s="2"/>
      <c r="H8" s="11">
        <v>50.5</v>
      </c>
      <c r="I8" s="4">
        <v>66</v>
      </c>
      <c r="J8" s="14">
        <v>5.26</v>
      </c>
      <c r="K8" s="2">
        <v>83</v>
      </c>
      <c r="L8" s="17">
        <v>8.9814814814814813E-5</v>
      </c>
      <c r="M8" s="2">
        <v>94</v>
      </c>
      <c r="N8" s="17">
        <v>2.6283564814814815E-3</v>
      </c>
      <c r="O8" s="2">
        <v>37</v>
      </c>
      <c r="P8" s="19">
        <f t="shared" ref="P8:P39" si="0">I8+K8+M8+O8</f>
        <v>280</v>
      </c>
    </row>
    <row r="9" spans="1:16" x14ac:dyDescent="0.25">
      <c r="A9" s="2">
        <v>2</v>
      </c>
      <c r="B9" s="2">
        <v>97</v>
      </c>
      <c r="C9" s="3" t="s">
        <v>99</v>
      </c>
      <c r="D9" s="3" t="s">
        <v>100</v>
      </c>
      <c r="E9" s="4">
        <v>2004</v>
      </c>
      <c r="F9" s="3" t="s">
        <v>17</v>
      </c>
      <c r="G9" s="2"/>
      <c r="H9" s="11">
        <v>38</v>
      </c>
      <c r="I9" s="4">
        <v>41</v>
      </c>
      <c r="J9" s="14">
        <v>4.32</v>
      </c>
      <c r="K9" s="2">
        <v>52</v>
      </c>
      <c r="L9" s="17">
        <v>9.5138888888888896E-5</v>
      </c>
      <c r="M9" s="2">
        <v>74</v>
      </c>
      <c r="N9" s="17">
        <v>2.4644675925925928E-3</v>
      </c>
      <c r="O9" s="2">
        <v>52</v>
      </c>
      <c r="P9" s="19">
        <f t="shared" si="0"/>
        <v>219</v>
      </c>
    </row>
    <row r="10" spans="1:16" x14ac:dyDescent="0.25">
      <c r="A10" s="2">
        <v>3</v>
      </c>
      <c r="B10" s="2">
        <v>18</v>
      </c>
      <c r="C10" s="5" t="s">
        <v>87</v>
      </c>
      <c r="D10" s="5" t="s">
        <v>88</v>
      </c>
      <c r="E10" s="2">
        <v>2004</v>
      </c>
      <c r="F10" s="5" t="s">
        <v>84</v>
      </c>
      <c r="G10" s="2"/>
      <c r="H10" s="11">
        <v>41</v>
      </c>
      <c r="I10" s="4">
        <v>47</v>
      </c>
      <c r="J10" s="14">
        <v>4.43</v>
      </c>
      <c r="K10" s="2">
        <v>55</v>
      </c>
      <c r="L10" s="17">
        <v>1.0092592592592593E-4</v>
      </c>
      <c r="M10" s="2">
        <v>57</v>
      </c>
      <c r="N10" s="17">
        <v>2.4739583333333332E-3</v>
      </c>
      <c r="O10" s="2">
        <v>51</v>
      </c>
      <c r="P10" s="19">
        <f t="shared" si="0"/>
        <v>210</v>
      </c>
    </row>
    <row r="11" spans="1:16" x14ac:dyDescent="0.25">
      <c r="A11" s="2">
        <v>4</v>
      </c>
      <c r="B11" s="2">
        <v>48</v>
      </c>
      <c r="C11" s="3" t="s">
        <v>28</v>
      </c>
      <c r="D11" s="3" t="s">
        <v>29</v>
      </c>
      <c r="E11" s="4">
        <v>2004</v>
      </c>
      <c r="F11" s="3" t="s">
        <v>20</v>
      </c>
      <c r="G11" s="2"/>
      <c r="H11" s="11">
        <v>41</v>
      </c>
      <c r="I11" s="4">
        <v>47</v>
      </c>
      <c r="J11" s="14">
        <v>4.6100000000000003</v>
      </c>
      <c r="K11" s="2">
        <v>61</v>
      </c>
      <c r="L11" s="17">
        <v>1.0405092592592593E-4</v>
      </c>
      <c r="M11" s="2">
        <v>50</v>
      </c>
      <c r="N11" s="17">
        <v>2.6224537037037037E-3</v>
      </c>
      <c r="O11" s="2">
        <v>38</v>
      </c>
      <c r="P11" s="19">
        <f t="shared" si="0"/>
        <v>196</v>
      </c>
    </row>
    <row r="12" spans="1:16" x14ac:dyDescent="0.25">
      <c r="A12" s="2">
        <v>5</v>
      </c>
      <c r="B12" s="2">
        <v>15</v>
      </c>
      <c r="C12" s="5" t="s">
        <v>83</v>
      </c>
      <c r="D12" s="5" t="s">
        <v>74</v>
      </c>
      <c r="E12" s="2">
        <v>2004</v>
      </c>
      <c r="F12" s="5" t="s">
        <v>84</v>
      </c>
      <c r="G12" s="2"/>
      <c r="H12" s="11">
        <v>39</v>
      </c>
      <c r="I12" s="4">
        <v>43</v>
      </c>
      <c r="J12" s="14">
        <v>4.87</v>
      </c>
      <c r="K12" s="2">
        <v>70</v>
      </c>
      <c r="L12" s="17">
        <v>1.0347222222222221E-4</v>
      </c>
      <c r="M12" s="2">
        <v>50</v>
      </c>
      <c r="N12" s="17">
        <v>2.7125000000000001E-3</v>
      </c>
      <c r="O12" s="2">
        <v>31</v>
      </c>
      <c r="P12" s="19">
        <f t="shared" si="0"/>
        <v>194</v>
      </c>
    </row>
    <row r="13" spans="1:16" x14ac:dyDescent="0.25">
      <c r="A13" s="2">
        <v>6</v>
      </c>
      <c r="B13" s="2">
        <v>93</v>
      </c>
      <c r="C13" s="3" t="s">
        <v>96</v>
      </c>
      <c r="D13" s="3" t="s">
        <v>97</v>
      </c>
      <c r="E13" s="4">
        <v>2004</v>
      </c>
      <c r="F13" s="3" t="s">
        <v>17</v>
      </c>
      <c r="G13" s="2"/>
      <c r="H13" s="11">
        <v>45.5</v>
      </c>
      <c r="I13" s="4">
        <v>56</v>
      </c>
      <c r="J13" s="14">
        <v>4.2</v>
      </c>
      <c r="K13" s="2">
        <v>48</v>
      </c>
      <c r="L13" s="17">
        <v>9.8611111111111111E-5</v>
      </c>
      <c r="M13" s="2">
        <v>63</v>
      </c>
      <c r="N13" s="17">
        <v>2.8027777777777773E-3</v>
      </c>
      <c r="O13" s="2">
        <v>24</v>
      </c>
      <c r="P13" s="19">
        <f t="shared" si="0"/>
        <v>191</v>
      </c>
    </row>
    <row r="14" spans="1:16" x14ac:dyDescent="0.25">
      <c r="A14" s="2">
        <v>7</v>
      </c>
      <c r="B14" s="2">
        <v>96</v>
      </c>
      <c r="C14" s="3" t="s">
        <v>24</v>
      </c>
      <c r="D14" s="3" t="s">
        <v>98</v>
      </c>
      <c r="E14" s="4">
        <v>2004</v>
      </c>
      <c r="F14" s="3" t="s">
        <v>17</v>
      </c>
      <c r="G14" s="2"/>
      <c r="H14" s="11">
        <v>38</v>
      </c>
      <c r="I14" s="4">
        <v>41</v>
      </c>
      <c r="J14" s="14">
        <v>4.25</v>
      </c>
      <c r="K14" s="2">
        <v>49</v>
      </c>
      <c r="L14" s="17">
        <v>1.0219907407407407E-4</v>
      </c>
      <c r="M14" s="2">
        <v>53</v>
      </c>
      <c r="N14" s="17">
        <v>2.5589120370370371E-3</v>
      </c>
      <c r="O14" s="2">
        <v>43</v>
      </c>
      <c r="P14" s="19">
        <f t="shared" si="0"/>
        <v>186</v>
      </c>
    </row>
    <row r="15" spans="1:16" x14ac:dyDescent="0.25">
      <c r="A15" s="2">
        <v>8</v>
      </c>
      <c r="B15" s="2">
        <v>49</v>
      </c>
      <c r="C15" s="3" t="s">
        <v>26</v>
      </c>
      <c r="D15" s="3" t="s">
        <v>27</v>
      </c>
      <c r="E15" s="4">
        <v>2004</v>
      </c>
      <c r="F15" s="3" t="s">
        <v>20</v>
      </c>
      <c r="G15" s="2"/>
      <c r="H15" s="11">
        <v>35</v>
      </c>
      <c r="I15" s="4">
        <v>35</v>
      </c>
      <c r="J15" s="14">
        <v>4.18</v>
      </c>
      <c r="K15" s="2">
        <v>47</v>
      </c>
      <c r="L15" s="17">
        <v>1.0509259259259261E-4</v>
      </c>
      <c r="M15" s="2">
        <v>47</v>
      </c>
      <c r="N15" s="17">
        <v>2.6656249999999996E-3</v>
      </c>
      <c r="O15" s="2">
        <v>34</v>
      </c>
      <c r="P15" s="19">
        <f t="shared" si="0"/>
        <v>163</v>
      </c>
    </row>
    <row r="16" spans="1:16" x14ac:dyDescent="0.25">
      <c r="A16" s="2">
        <v>9</v>
      </c>
      <c r="B16" s="2">
        <v>16</v>
      </c>
      <c r="C16" s="5" t="s">
        <v>68</v>
      </c>
      <c r="D16" s="5" t="s">
        <v>85</v>
      </c>
      <c r="E16" s="2">
        <v>2004</v>
      </c>
      <c r="F16" s="5" t="s">
        <v>84</v>
      </c>
      <c r="G16" s="2"/>
      <c r="H16" s="11">
        <v>37</v>
      </c>
      <c r="I16" s="4">
        <v>39</v>
      </c>
      <c r="J16" s="14">
        <v>4.29</v>
      </c>
      <c r="K16" s="2">
        <v>51</v>
      </c>
      <c r="L16" s="17">
        <v>1.09375E-4</v>
      </c>
      <c r="M16" s="2">
        <v>35</v>
      </c>
      <c r="N16" s="17">
        <v>2.6997685185185184E-3</v>
      </c>
      <c r="O16" s="2">
        <v>32</v>
      </c>
      <c r="P16" s="19">
        <f t="shared" si="0"/>
        <v>157</v>
      </c>
    </row>
    <row r="17" spans="1:16" x14ac:dyDescent="0.25">
      <c r="A17" s="2">
        <v>10</v>
      </c>
      <c r="B17" s="2">
        <v>8</v>
      </c>
      <c r="C17" s="5" t="s">
        <v>64</v>
      </c>
      <c r="D17" s="5" t="s">
        <v>40</v>
      </c>
      <c r="E17" s="4">
        <v>2004</v>
      </c>
      <c r="F17" s="5" t="s">
        <v>66</v>
      </c>
      <c r="G17" s="2"/>
      <c r="H17" s="11">
        <v>37</v>
      </c>
      <c r="I17" s="4">
        <v>39</v>
      </c>
      <c r="J17" s="14">
        <v>4.4000000000000004</v>
      </c>
      <c r="K17" s="2">
        <v>54</v>
      </c>
      <c r="L17" s="17">
        <v>1.0636574074074073E-4</v>
      </c>
      <c r="M17" s="2">
        <v>44</v>
      </c>
      <c r="N17" s="17">
        <v>2.8743055555555557E-3</v>
      </c>
      <c r="O17" s="2">
        <v>18</v>
      </c>
      <c r="P17" s="19">
        <f t="shared" si="0"/>
        <v>155</v>
      </c>
    </row>
    <row r="18" spans="1:16" x14ac:dyDescent="0.25">
      <c r="A18" s="2">
        <v>11</v>
      </c>
      <c r="B18" s="2">
        <v>106</v>
      </c>
      <c r="C18" s="3" t="s">
        <v>60</v>
      </c>
      <c r="D18" s="3" t="s">
        <v>61</v>
      </c>
      <c r="E18" s="4">
        <v>2004</v>
      </c>
      <c r="F18" s="3" t="s">
        <v>102</v>
      </c>
      <c r="G18" s="2"/>
      <c r="H18" s="11">
        <v>39.5</v>
      </c>
      <c r="I18" s="4">
        <v>44</v>
      </c>
      <c r="J18" s="14">
        <v>4.24</v>
      </c>
      <c r="K18" s="2">
        <v>49</v>
      </c>
      <c r="L18" s="17">
        <v>1.0335648148148147E-4</v>
      </c>
      <c r="M18" s="2">
        <v>50</v>
      </c>
      <c r="N18" s="17">
        <v>3.1013888888888892E-3</v>
      </c>
      <c r="O18" s="2">
        <v>7</v>
      </c>
      <c r="P18" s="19">
        <f t="shared" si="0"/>
        <v>150</v>
      </c>
    </row>
    <row r="19" spans="1:16" x14ac:dyDescent="0.25">
      <c r="A19" s="2">
        <v>12</v>
      </c>
      <c r="B19" s="2">
        <v>52</v>
      </c>
      <c r="C19" s="3" t="s">
        <v>18</v>
      </c>
      <c r="D19" s="3" t="s">
        <v>19</v>
      </c>
      <c r="E19" s="4">
        <v>2004</v>
      </c>
      <c r="F19" s="3" t="s">
        <v>20</v>
      </c>
      <c r="G19" s="2"/>
      <c r="H19" s="11">
        <v>28.5</v>
      </c>
      <c r="I19" s="4">
        <v>22</v>
      </c>
      <c r="J19" s="14">
        <v>4.1399999999999997</v>
      </c>
      <c r="K19" s="2">
        <v>46</v>
      </c>
      <c r="L19" s="17">
        <v>1.0358796296296295E-4</v>
      </c>
      <c r="M19" s="2">
        <v>50</v>
      </c>
      <c r="N19" s="17">
        <v>2.7287037037037037E-3</v>
      </c>
      <c r="O19" s="2">
        <v>30</v>
      </c>
      <c r="P19" s="19">
        <f t="shared" si="0"/>
        <v>148</v>
      </c>
    </row>
    <row r="20" spans="1:16" x14ac:dyDescent="0.25">
      <c r="A20" s="2">
        <v>13</v>
      </c>
      <c r="B20" s="2">
        <v>47</v>
      </c>
      <c r="C20" s="3" t="s">
        <v>22</v>
      </c>
      <c r="D20" s="3" t="s">
        <v>23</v>
      </c>
      <c r="E20" s="4">
        <v>2005</v>
      </c>
      <c r="F20" s="3" t="s">
        <v>20</v>
      </c>
      <c r="G20" s="2"/>
      <c r="H20" s="11">
        <v>31.5</v>
      </c>
      <c r="I20" s="4">
        <v>28</v>
      </c>
      <c r="J20" s="14">
        <v>4.1900000000000004</v>
      </c>
      <c r="K20" s="2">
        <v>47</v>
      </c>
      <c r="L20" s="17">
        <v>1.0740740740740739E-4</v>
      </c>
      <c r="M20" s="2">
        <v>41</v>
      </c>
      <c r="N20" s="17">
        <v>2.7324074074074074E-3</v>
      </c>
      <c r="O20" s="2">
        <v>29</v>
      </c>
      <c r="P20" s="19">
        <f t="shared" si="0"/>
        <v>145</v>
      </c>
    </row>
    <row r="21" spans="1:16" x14ac:dyDescent="0.25">
      <c r="A21" s="2">
        <v>14</v>
      </c>
      <c r="B21" s="2">
        <v>17</v>
      </c>
      <c r="C21" s="5" t="s">
        <v>86</v>
      </c>
      <c r="D21" s="5" t="s">
        <v>16</v>
      </c>
      <c r="E21" s="2">
        <v>2004</v>
      </c>
      <c r="F21" s="5" t="s">
        <v>84</v>
      </c>
      <c r="G21" s="2"/>
      <c r="H21" s="11">
        <v>31</v>
      </c>
      <c r="I21" s="4">
        <v>27</v>
      </c>
      <c r="J21" s="14">
        <v>4.03</v>
      </c>
      <c r="K21" s="2">
        <v>42</v>
      </c>
      <c r="L21" s="17">
        <v>1.0567129629629631E-4</v>
      </c>
      <c r="M21" s="2">
        <v>44</v>
      </c>
      <c r="N21" s="17">
        <v>2.7157407407407408E-3</v>
      </c>
      <c r="O21" s="2">
        <v>31</v>
      </c>
      <c r="P21" s="19">
        <f t="shared" si="0"/>
        <v>144</v>
      </c>
    </row>
    <row r="22" spans="1:16" x14ac:dyDescent="0.25">
      <c r="A22" s="2">
        <v>15</v>
      </c>
      <c r="B22" s="2">
        <v>20</v>
      </c>
      <c r="C22" s="5" t="s">
        <v>91</v>
      </c>
      <c r="D22" s="5" t="s">
        <v>92</v>
      </c>
      <c r="E22" s="2">
        <v>2005</v>
      </c>
      <c r="F22" s="5" t="s">
        <v>84</v>
      </c>
      <c r="G22" s="2"/>
      <c r="H22" s="11">
        <v>35</v>
      </c>
      <c r="I22" s="4">
        <v>35</v>
      </c>
      <c r="J22" s="14">
        <v>4.1399999999999997</v>
      </c>
      <c r="K22" s="2">
        <v>46</v>
      </c>
      <c r="L22" s="17">
        <v>1.0590277777777777E-4</v>
      </c>
      <c r="M22" s="2">
        <v>44</v>
      </c>
      <c r="N22" s="17">
        <v>2.8733796296296298E-3</v>
      </c>
      <c r="O22" s="2">
        <v>18</v>
      </c>
      <c r="P22" s="19">
        <f t="shared" si="0"/>
        <v>143</v>
      </c>
    </row>
    <row r="23" spans="1:16" x14ac:dyDescent="0.25">
      <c r="A23" s="2">
        <v>16</v>
      </c>
      <c r="B23" s="2">
        <v>117</v>
      </c>
      <c r="C23" s="3" t="s">
        <v>48</v>
      </c>
      <c r="D23" s="3" t="s">
        <v>49</v>
      </c>
      <c r="E23" s="4">
        <v>2005</v>
      </c>
      <c r="F23" s="3" t="s">
        <v>44</v>
      </c>
      <c r="G23" s="2"/>
      <c r="H23" s="11">
        <v>39.5</v>
      </c>
      <c r="I23" s="4">
        <v>44</v>
      </c>
      <c r="J23" s="14">
        <v>4.05</v>
      </c>
      <c r="K23" s="2">
        <v>43</v>
      </c>
      <c r="L23" s="17">
        <v>1.0844907407407407E-4</v>
      </c>
      <c r="M23" s="2">
        <v>38</v>
      </c>
      <c r="N23" s="17">
        <v>2.8951388888888885E-3</v>
      </c>
      <c r="O23" s="2">
        <v>17</v>
      </c>
      <c r="P23" s="19">
        <f t="shared" si="0"/>
        <v>142</v>
      </c>
    </row>
    <row r="24" spans="1:16" x14ac:dyDescent="0.25">
      <c r="A24" s="2">
        <v>17</v>
      </c>
      <c r="B24" s="2">
        <v>19</v>
      </c>
      <c r="C24" s="5" t="s">
        <v>89</v>
      </c>
      <c r="D24" s="5" t="s">
        <v>90</v>
      </c>
      <c r="E24" s="2">
        <v>2005</v>
      </c>
      <c r="F24" s="5" t="s">
        <v>84</v>
      </c>
      <c r="G24" s="2"/>
      <c r="H24" s="11">
        <v>41</v>
      </c>
      <c r="I24" s="4">
        <v>47</v>
      </c>
      <c r="J24" s="14">
        <v>4.32</v>
      </c>
      <c r="K24" s="2">
        <v>52</v>
      </c>
      <c r="L24" s="17">
        <v>1.1365740740740742E-4</v>
      </c>
      <c r="M24" s="2">
        <v>27</v>
      </c>
      <c r="N24" s="17">
        <v>2.9432870370370372E-3</v>
      </c>
      <c r="O24" s="2">
        <v>15</v>
      </c>
      <c r="P24" s="19">
        <f t="shared" si="0"/>
        <v>141</v>
      </c>
    </row>
    <row r="25" spans="1:16" x14ac:dyDescent="0.25">
      <c r="A25" s="2"/>
      <c r="B25" s="2">
        <v>92</v>
      </c>
      <c r="C25" s="3" t="s">
        <v>15</v>
      </c>
      <c r="D25" s="3" t="s">
        <v>16</v>
      </c>
      <c r="E25" s="4">
        <v>2004</v>
      </c>
      <c r="F25" s="3" t="s">
        <v>17</v>
      </c>
      <c r="G25" s="2"/>
      <c r="H25" s="11">
        <v>42</v>
      </c>
      <c r="I25" s="4">
        <v>49</v>
      </c>
      <c r="J25" s="14">
        <v>4.04</v>
      </c>
      <c r="K25" s="2">
        <v>42</v>
      </c>
      <c r="L25" s="17">
        <v>1.0856481481481482E-4</v>
      </c>
      <c r="M25" s="2">
        <v>38</v>
      </c>
      <c r="N25" s="17">
        <v>3.0067129629629628E-3</v>
      </c>
      <c r="O25" s="2">
        <v>12</v>
      </c>
      <c r="P25" s="19">
        <f t="shared" si="0"/>
        <v>141</v>
      </c>
    </row>
    <row r="26" spans="1:16" x14ac:dyDescent="0.25">
      <c r="A26" s="2">
        <v>19</v>
      </c>
      <c r="B26" s="2">
        <v>109</v>
      </c>
      <c r="C26" s="3" t="s">
        <v>58</v>
      </c>
      <c r="D26" s="3" t="s">
        <v>59</v>
      </c>
      <c r="E26" s="4">
        <v>2004</v>
      </c>
      <c r="F26" s="3" t="s">
        <v>102</v>
      </c>
      <c r="G26" s="2"/>
      <c r="H26" s="11">
        <v>34.5</v>
      </c>
      <c r="I26" s="4">
        <v>34</v>
      </c>
      <c r="J26" s="14">
        <v>3.77</v>
      </c>
      <c r="K26" s="2">
        <v>33</v>
      </c>
      <c r="L26" s="17">
        <v>1.0706018518518519E-4</v>
      </c>
      <c r="M26" s="2">
        <v>41</v>
      </c>
      <c r="N26" s="17">
        <v>2.7915509259259261E-3</v>
      </c>
      <c r="O26" s="2">
        <v>25</v>
      </c>
      <c r="P26" s="19">
        <f t="shared" si="0"/>
        <v>133</v>
      </c>
    </row>
    <row r="27" spans="1:16" x14ac:dyDescent="0.25">
      <c r="A27" s="2">
        <v>20</v>
      </c>
      <c r="B27" s="2">
        <v>50</v>
      </c>
      <c r="C27" s="3" t="s">
        <v>30</v>
      </c>
      <c r="D27" s="3" t="s">
        <v>32</v>
      </c>
      <c r="E27" s="4">
        <v>2005</v>
      </c>
      <c r="F27" s="3" t="s">
        <v>20</v>
      </c>
      <c r="G27" s="2"/>
      <c r="H27" s="11">
        <v>31</v>
      </c>
      <c r="I27" s="4">
        <v>27</v>
      </c>
      <c r="J27" s="14">
        <v>3.97</v>
      </c>
      <c r="K27" s="2">
        <v>40</v>
      </c>
      <c r="L27" s="17">
        <v>1.1064814814814817E-4</v>
      </c>
      <c r="M27" s="2">
        <v>33</v>
      </c>
      <c r="N27" s="17">
        <v>2.7248842592592598E-3</v>
      </c>
      <c r="O27" s="2">
        <v>30</v>
      </c>
      <c r="P27" s="19">
        <f t="shared" si="0"/>
        <v>130</v>
      </c>
    </row>
    <row r="28" spans="1:16" x14ac:dyDescent="0.25">
      <c r="A28" s="2">
        <v>21</v>
      </c>
      <c r="B28" s="2">
        <v>94</v>
      </c>
      <c r="C28" s="3" t="s">
        <v>96</v>
      </c>
      <c r="D28" s="3" t="s">
        <v>16</v>
      </c>
      <c r="E28" s="4">
        <v>2004</v>
      </c>
      <c r="F28" s="3" t="s">
        <v>17</v>
      </c>
      <c r="G28" s="2"/>
      <c r="H28" s="11">
        <v>37.5</v>
      </c>
      <c r="I28" s="4">
        <v>40</v>
      </c>
      <c r="J28" s="14">
        <v>3.32</v>
      </c>
      <c r="K28" s="2">
        <v>18</v>
      </c>
      <c r="L28" s="17">
        <v>1.105324074074074E-4</v>
      </c>
      <c r="M28" s="2">
        <v>33</v>
      </c>
      <c r="N28" s="17">
        <v>2.6472222222222223E-3</v>
      </c>
      <c r="O28" s="2">
        <v>36</v>
      </c>
      <c r="P28" s="19">
        <f t="shared" si="0"/>
        <v>127</v>
      </c>
    </row>
    <row r="29" spans="1:16" x14ac:dyDescent="0.25">
      <c r="A29" s="2"/>
      <c r="B29" s="2">
        <v>107</v>
      </c>
      <c r="C29" s="3" t="s">
        <v>56</v>
      </c>
      <c r="D29" s="3" t="s">
        <v>57</v>
      </c>
      <c r="E29" s="4">
        <v>2004</v>
      </c>
      <c r="F29" s="3" t="s">
        <v>102</v>
      </c>
      <c r="G29" s="2"/>
      <c r="H29" s="11">
        <v>41.5</v>
      </c>
      <c r="I29" s="4">
        <v>48</v>
      </c>
      <c r="J29" s="14">
        <v>3.51</v>
      </c>
      <c r="K29" s="2">
        <v>23</v>
      </c>
      <c r="L29" s="17">
        <v>1.1122685185185184E-4</v>
      </c>
      <c r="M29" s="2">
        <v>31</v>
      </c>
      <c r="N29" s="17">
        <v>2.8002314814814817E-3</v>
      </c>
      <c r="O29" s="2">
        <v>25</v>
      </c>
      <c r="P29" s="19">
        <f t="shared" si="0"/>
        <v>127</v>
      </c>
    </row>
    <row r="30" spans="1:16" x14ac:dyDescent="0.25">
      <c r="A30" s="2">
        <v>23</v>
      </c>
      <c r="B30" s="2">
        <v>104</v>
      </c>
      <c r="C30" s="3" t="s">
        <v>62</v>
      </c>
      <c r="D30" s="3" t="s">
        <v>59</v>
      </c>
      <c r="E30" s="4">
        <v>2006</v>
      </c>
      <c r="F30" s="3" t="s">
        <v>102</v>
      </c>
      <c r="G30" s="2"/>
      <c r="H30" s="11">
        <v>32.5</v>
      </c>
      <c r="I30" s="4">
        <v>30</v>
      </c>
      <c r="J30" s="14">
        <v>3.74</v>
      </c>
      <c r="K30" s="2">
        <v>32</v>
      </c>
      <c r="L30" s="17">
        <v>1.0335648148148147E-4</v>
      </c>
      <c r="M30" s="2">
        <v>50</v>
      </c>
      <c r="N30" s="17">
        <v>2.969675925925926E-3</v>
      </c>
      <c r="O30" s="2">
        <v>14</v>
      </c>
      <c r="P30" s="19">
        <f t="shared" si="0"/>
        <v>126</v>
      </c>
    </row>
    <row r="31" spans="1:16" x14ac:dyDescent="0.25">
      <c r="A31" s="2">
        <v>24</v>
      </c>
      <c r="B31" s="2">
        <v>9</v>
      </c>
      <c r="C31" s="5" t="s">
        <v>54</v>
      </c>
      <c r="D31" s="5" t="s">
        <v>67</v>
      </c>
      <c r="E31" s="2">
        <v>2004</v>
      </c>
      <c r="F31" s="5" t="s">
        <v>66</v>
      </c>
      <c r="G31" s="2"/>
      <c r="H31" s="11">
        <v>33</v>
      </c>
      <c r="I31" s="4">
        <v>31</v>
      </c>
      <c r="J31" s="14">
        <v>3.84</v>
      </c>
      <c r="K31" s="2">
        <v>36</v>
      </c>
      <c r="L31" s="17">
        <v>1.1319444444444442E-4</v>
      </c>
      <c r="M31" s="2">
        <v>29</v>
      </c>
      <c r="N31" s="17">
        <v>2.7658564814814816E-3</v>
      </c>
      <c r="O31" s="2">
        <v>27</v>
      </c>
      <c r="P31" s="19">
        <f t="shared" si="0"/>
        <v>123</v>
      </c>
    </row>
    <row r="32" spans="1:16" x14ac:dyDescent="0.25">
      <c r="A32" s="2"/>
      <c r="B32" s="2">
        <v>105</v>
      </c>
      <c r="C32" s="3" t="s">
        <v>55</v>
      </c>
      <c r="D32" s="3" t="s">
        <v>27</v>
      </c>
      <c r="E32" s="4">
        <v>2005</v>
      </c>
      <c r="F32" s="3" t="s">
        <v>102</v>
      </c>
      <c r="G32" s="2"/>
      <c r="H32" s="11">
        <v>40</v>
      </c>
      <c r="I32" s="4">
        <v>45</v>
      </c>
      <c r="J32" s="14">
        <v>3.74</v>
      </c>
      <c r="K32" s="2">
        <v>32</v>
      </c>
      <c r="L32" s="17">
        <v>1.0844907407407407E-4</v>
      </c>
      <c r="M32" s="2">
        <v>38</v>
      </c>
      <c r="N32" s="17">
        <v>3.0796296296296296E-3</v>
      </c>
      <c r="O32" s="2">
        <v>8</v>
      </c>
      <c r="P32" s="19">
        <f t="shared" si="0"/>
        <v>123</v>
      </c>
    </row>
    <row r="33" spans="1:16" x14ac:dyDescent="0.25">
      <c r="A33" s="2">
        <v>26</v>
      </c>
      <c r="B33" s="2">
        <v>32</v>
      </c>
      <c r="C33" s="3" t="s">
        <v>7</v>
      </c>
      <c r="D33" s="3" t="s">
        <v>8</v>
      </c>
      <c r="E33" s="4">
        <v>2005</v>
      </c>
      <c r="F33" s="3" t="s">
        <v>4</v>
      </c>
      <c r="G33" s="2"/>
      <c r="H33" s="11">
        <v>35</v>
      </c>
      <c r="I33" s="4">
        <v>35</v>
      </c>
      <c r="J33" s="14">
        <v>3.65</v>
      </c>
      <c r="K33" s="2">
        <v>27</v>
      </c>
      <c r="L33" s="17">
        <v>1.0706018518518519E-4</v>
      </c>
      <c r="M33" s="2">
        <v>41</v>
      </c>
      <c r="N33" s="17">
        <v>2.9557870370370367E-3</v>
      </c>
      <c r="O33" s="2">
        <v>14</v>
      </c>
      <c r="P33" s="19">
        <f t="shared" si="0"/>
        <v>117</v>
      </c>
    </row>
    <row r="34" spans="1:16" x14ac:dyDescent="0.25">
      <c r="A34" s="2">
        <v>27</v>
      </c>
      <c r="B34" s="2">
        <v>35</v>
      </c>
      <c r="C34" s="3" t="s">
        <v>2</v>
      </c>
      <c r="D34" s="3" t="s">
        <v>3</v>
      </c>
      <c r="E34" s="4">
        <v>2006</v>
      </c>
      <c r="F34" s="3" t="s">
        <v>4</v>
      </c>
      <c r="G34" s="2"/>
      <c r="H34" s="11">
        <v>34</v>
      </c>
      <c r="I34" s="4">
        <v>33</v>
      </c>
      <c r="J34" s="14">
        <v>3.55</v>
      </c>
      <c r="K34" s="2">
        <v>24</v>
      </c>
      <c r="L34" s="17">
        <v>1.0798611111111111E-4</v>
      </c>
      <c r="M34" s="2">
        <v>38</v>
      </c>
      <c r="N34" s="17">
        <v>2.8471064814814817E-3</v>
      </c>
      <c r="O34" s="2">
        <v>21</v>
      </c>
      <c r="P34" s="19">
        <f t="shared" si="0"/>
        <v>116</v>
      </c>
    </row>
    <row r="35" spans="1:16" x14ac:dyDescent="0.25">
      <c r="A35" s="2">
        <v>28</v>
      </c>
      <c r="B35" s="2">
        <v>108</v>
      </c>
      <c r="C35" s="3" t="s">
        <v>124</v>
      </c>
      <c r="D35" s="3" t="s">
        <v>53</v>
      </c>
      <c r="E35" s="4">
        <v>2005</v>
      </c>
      <c r="F35" s="3" t="s">
        <v>102</v>
      </c>
      <c r="G35" s="2"/>
      <c r="H35" s="11">
        <v>30.5</v>
      </c>
      <c r="I35" s="4">
        <v>26</v>
      </c>
      <c r="J35" s="14">
        <v>3.81</v>
      </c>
      <c r="K35" s="2">
        <v>35</v>
      </c>
      <c r="L35" s="17">
        <v>1.0868055555555555E-4</v>
      </c>
      <c r="M35" s="2">
        <v>38</v>
      </c>
      <c r="N35" s="17">
        <v>3.1003472222222227E-3</v>
      </c>
      <c r="O35" s="2">
        <v>7</v>
      </c>
      <c r="P35" s="19">
        <f t="shared" si="0"/>
        <v>106</v>
      </c>
    </row>
    <row r="36" spans="1:16" x14ac:dyDescent="0.25">
      <c r="A36" s="2">
        <v>29</v>
      </c>
      <c r="B36" s="2">
        <v>95</v>
      </c>
      <c r="C36" s="3" t="s">
        <v>101</v>
      </c>
      <c r="D36" s="3" t="s">
        <v>57</v>
      </c>
      <c r="E36" s="4">
        <v>2005</v>
      </c>
      <c r="F36" s="3" t="s">
        <v>17</v>
      </c>
      <c r="G36" s="2"/>
      <c r="H36" s="11">
        <v>39</v>
      </c>
      <c r="I36" s="4">
        <v>43</v>
      </c>
      <c r="J36" s="14">
        <v>3.52</v>
      </c>
      <c r="K36" s="2">
        <v>23</v>
      </c>
      <c r="L36" s="17">
        <v>1.0763888888888889E-4</v>
      </c>
      <c r="M36" s="2">
        <v>38</v>
      </c>
      <c r="N36" s="17">
        <v>3.2599537037037037E-3</v>
      </c>
      <c r="O36" s="2">
        <v>0</v>
      </c>
      <c r="P36" s="19">
        <f t="shared" si="0"/>
        <v>104</v>
      </c>
    </row>
    <row r="37" spans="1:16" x14ac:dyDescent="0.25">
      <c r="A37" s="2">
        <v>30</v>
      </c>
      <c r="B37" s="2">
        <v>33</v>
      </c>
      <c r="C37" s="3" t="s">
        <v>78</v>
      </c>
      <c r="D37" s="3" t="s">
        <v>21</v>
      </c>
      <c r="E37" s="4">
        <v>2005</v>
      </c>
      <c r="F37" s="3" t="s">
        <v>4</v>
      </c>
      <c r="G37" s="2"/>
      <c r="H37" s="11">
        <v>31</v>
      </c>
      <c r="I37" s="4">
        <v>27</v>
      </c>
      <c r="J37" s="14">
        <v>3.48</v>
      </c>
      <c r="K37" s="2">
        <v>22</v>
      </c>
      <c r="L37" s="17">
        <v>1.1273148148148149E-4</v>
      </c>
      <c r="M37" s="2">
        <v>29</v>
      </c>
      <c r="N37" s="17">
        <v>2.8079861111111114E-3</v>
      </c>
      <c r="O37" s="2">
        <v>24</v>
      </c>
      <c r="P37" s="19">
        <f t="shared" si="0"/>
        <v>102</v>
      </c>
    </row>
    <row r="38" spans="1:16" x14ac:dyDescent="0.25">
      <c r="A38" s="2"/>
      <c r="B38" s="2">
        <v>34</v>
      </c>
      <c r="C38" s="3" t="s">
        <v>79</v>
      </c>
      <c r="D38" s="3" t="s">
        <v>40</v>
      </c>
      <c r="E38" s="4">
        <v>2006</v>
      </c>
      <c r="F38" s="3" t="s">
        <v>4</v>
      </c>
      <c r="G38" s="2"/>
      <c r="H38" s="11">
        <v>28</v>
      </c>
      <c r="I38" s="4">
        <v>21</v>
      </c>
      <c r="J38" s="14">
        <v>3.67</v>
      </c>
      <c r="K38" s="2">
        <v>29</v>
      </c>
      <c r="L38" s="17">
        <v>1.1296296296296294E-4</v>
      </c>
      <c r="M38" s="2">
        <v>29</v>
      </c>
      <c r="N38" s="17">
        <v>2.819212962962963E-3</v>
      </c>
      <c r="O38" s="2">
        <v>23</v>
      </c>
      <c r="P38" s="19">
        <f t="shared" si="0"/>
        <v>102</v>
      </c>
    </row>
    <row r="39" spans="1:16" x14ac:dyDescent="0.25">
      <c r="A39" s="2">
        <v>32</v>
      </c>
      <c r="B39" s="2">
        <v>113</v>
      </c>
      <c r="C39" s="3" t="s">
        <v>36</v>
      </c>
      <c r="D39" s="3" t="s">
        <v>21</v>
      </c>
      <c r="E39" s="4">
        <v>2004</v>
      </c>
      <c r="F39" s="3" t="s">
        <v>35</v>
      </c>
      <c r="G39" s="2"/>
      <c r="H39" s="11">
        <v>28.5</v>
      </c>
      <c r="I39" s="4">
        <v>22</v>
      </c>
      <c r="J39" s="14">
        <v>3.57</v>
      </c>
      <c r="K39" s="2">
        <v>24</v>
      </c>
      <c r="L39" s="17">
        <v>1.1585648148148149E-4</v>
      </c>
      <c r="M39" s="2">
        <v>23</v>
      </c>
      <c r="N39" s="17">
        <v>2.9187499999999999E-3</v>
      </c>
      <c r="O39" s="2">
        <v>16</v>
      </c>
      <c r="P39" s="19">
        <f t="shared" si="0"/>
        <v>85</v>
      </c>
    </row>
    <row r="40" spans="1:16" x14ac:dyDescent="0.25">
      <c r="A40" s="2">
        <v>33</v>
      </c>
      <c r="B40" s="2">
        <v>134</v>
      </c>
      <c r="C40" s="5" t="s">
        <v>117</v>
      </c>
      <c r="D40" s="5" t="s">
        <v>19</v>
      </c>
      <c r="E40" s="2">
        <v>2005</v>
      </c>
      <c r="F40" s="5" t="s">
        <v>116</v>
      </c>
      <c r="G40" s="2"/>
      <c r="H40" s="11">
        <v>26.5</v>
      </c>
      <c r="I40" s="4">
        <v>18</v>
      </c>
      <c r="J40" s="14">
        <v>3.5</v>
      </c>
      <c r="K40" s="2">
        <v>22</v>
      </c>
      <c r="L40" s="17">
        <v>1.164351851851852E-4</v>
      </c>
      <c r="M40" s="2">
        <v>23</v>
      </c>
      <c r="N40" s="17">
        <v>2.8487268518518519E-3</v>
      </c>
      <c r="O40" s="2">
        <v>20</v>
      </c>
      <c r="P40" s="19">
        <f t="shared" ref="P40:P71" si="1">I40+K40+M40+O40</f>
        <v>83</v>
      </c>
    </row>
    <row r="41" spans="1:16" x14ac:dyDescent="0.25">
      <c r="A41" s="2">
        <v>34</v>
      </c>
      <c r="B41" s="2">
        <v>123</v>
      </c>
      <c r="C41" s="3" t="s">
        <v>46</v>
      </c>
      <c r="D41" s="3" t="s">
        <v>39</v>
      </c>
      <c r="E41" s="4">
        <v>2004</v>
      </c>
      <c r="F41" s="3" t="s">
        <v>44</v>
      </c>
      <c r="G41" s="2"/>
      <c r="H41" s="11">
        <v>38.5</v>
      </c>
      <c r="I41" s="4">
        <v>42</v>
      </c>
      <c r="J41" s="14">
        <v>3.28</v>
      </c>
      <c r="K41" s="2">
        <v>17</v>
      </c>
      <c r="L41" s="17">
        <v>1.1712962962962963E-4</v>
      </c>
      <c r="M41" s="2">
        <v>21</v>
      </c>
      <c r="N41" s="17">
        <v>3.3364583333333332E-3</v>
      </c>
      <c r="O41" s="2">
        <v>0</v>
      </c>
      <c r="P41" s="19">
        <f t="shared" si="1"/>
        <v>80</v>
      </c>
    </row>
    <row r="42" spans="1:16" x14ac:dyDescent="0.25">
      <c r="A42" s="2">
        <v>35</v>
      </c>
      <c r="B42" s="2">
        <v>118</v>
      </c>
      <c r="C42" s="3" t="s">
        <v>50</v>
      </c>
      <c r="D42" s="3" t="s">
        <v>51</v>
      </c>
      <c r="E42" s="4">
        <v>2006</v>
      </c>
      <c r="F42" s="3" t="s">
        <v>44</v>
      </c>
      <c r="G42" s="2"/>
      <c r="H42" s="11">
        <v>21.5</v>
      </c>
      <c r="I42" s="4">
        <v>8</v>
      </c>
      <c r="J42" s="14">
        <v>3.95</v>
      </c>
      <c r="K42" s="2">
        <v>39</v>
      </c>
      <c r="L42" s="17">
        <v>1.1180555555555557E-4</v>
      </c>
      <c r="M42" s="2">
        <v>31</v>
      </c>
      <c r="N42" s="17">
        <v>3.2277777777777773E-3</v>
      </c>
      <c r="O42" s="2">
        <v>1</v>
      </c>
      <c r="P42" s="19">
        <f t="shared" si="1"/>
        <v>79</v>
      </c>
    </row>
    <row r="43" spans="1:16" x14ac:dyDescent="0.25">
      <c r="A43" s="2">
        <v>36</v>
      </c>
      <c r="B43" s="2">
        <v>111</v>
      </c>
      <c r="C43" s="3" t="s">
        <v>33</v>
      </c>
      <c r="D43" s="3" t="s">
        <v>34</v>
      </c>
      <c r="E43" s="4">
        <v>2005</v>
      </c>
      <c r="F43" s="3" t="s">
        <v>35</v>
      </c>
      <c r="G43" s="2"/>
      <c r="H43" s="11">
        <v>25.5</v>
      </c>
      <c r="I43" s="4">
        <v>16</v>
      </c>
      <c r="J43" s="14">
        <v>3.66</v>
      </c>
      <c r="K43" s="2">
        <v>28</v>
      </c>
      <c r="L43" s="17">
        <v>1.1597222222222221E-4</v>
      </c>
      <c r="M43" s="2">
        <v>23</v>
      </c>
      <c r="N43" s="17">
        <v>3.1165509259259258E-3</v>
      </c>
      <c r="O43" s="2">
        <v>6</v>
      </c>
      <c r="P43" s="19">
        <f t="shared" si="1"/>
        <v>73</v>
      </c>
    </row>
    <row r="44" spans="1:16" x14ac:dyDescent="0.25">
      <c r="A44" s="2">
        <v>37</v>
      </c>
      <c r="B44" s="2">
        <v>115</v>
      </c>
      <c r="C44" s="3" t="s">
        <v>126</v>
      </c>
      <c r="D44" s="3" t="s">
        <v>39</v>
      </c>
      <c r="E44" s="4">
        <v>2005</v>
      </c>
      <c r="F44" s="3" t="s">
        <v>35</v>
      </c>
      <c r="G44" s="2"/>
      <c r="H44" s="11">
        <v>35</v>
      </c>
      <c r="I44" s="4">
        <v>35</v>
      </c>
      <c r="J44" s="14">
        <v>3.75</v>
      </c>
      <c r="K44" s="2">
        <v>33</v>
      </c>
      <c r="L44" s="17">
        <v>1.3842592592592593E-4</v>
      </c>
      <c r="M44" s="2">
        <v>0</v>
      </c>
      <c r="N44" s="17">
        <v>3.6324074074074075E-3</v>
      </c>
      <c r="O44" s="2">
        <v>0</v>
      </c>
      <c r="P44" s="19">
        <f t="shared" si="1"/>
        <v>68</v>
      </c>
    </row>
    <row r="45" spans="1:16" x14ac:dyDescent="0.25">
      <c r="A45" s="2">
        <v>38</v>
      </c>
      <c r="B45" s="2">
        <v>133</v>
      </c>
      <c r="C45" s="5" t="s">
        <v>68</v>
      </c>
      <c r="D45" s="5" t="s">
        <v>53</v>
      </c>
      <c r="E45" s="2">
        <v>2004</v>
      </c>
      <c r="F45" s="5" t="s">
        <v>116</v>
      </c>
      <c r="G45" s="2"/>
      <c r="H45" s="11">
        <v>31.5</v>
      </c>
      <c r="I45" s="4">
        <v>28</v>
      </c>
      <c r="J45" s="14">
        <v>3.29</v>
      </c>
      <c r="K45" s="2">
        <v>17</v>
      </c>
      <c r="L45" s="17">
        <v>1.2210648148148147E-4</v>
      </c>
      <c r="M45" s="2">
        <v>13</v>
      </c>
      <c r="N45" s="17">
        <v>3.0847222222222226E-3</v>
      </c>
      <c r="O45" s="2">
        <v>8</v>
      </c>
      <c r="P45" s="19">
        <f t="shared" si="1"/>
        <v>66</v>
      </c>
    </row>
    <row r="46" spans="1:16" x14ac:dyDescent="0.25">
      <c r="A46" s="2"/>
      <c r="B46" s="2">
        <v>135</v>
      </c>
      <c r="C46" s="5" t="s">
        <v>118</v>
      </c>
      <c r="D46" s="5" t="s">
        <v>40</v>
      </c>
      <c r="E46" s="2">
        <v>2005</v>
      </c>
      <c r="F46" s="5" t="s">
        <v>116</v>
      </c>
      <c r="G46" s="2"/>
      <c r="H46" s="11">
        <v>32</v>
      </c>
      <c r="I46" s="4">
        <v>29</v>
      </c>
      <c r="J46" s="14">
        <v>3.48</v>
      </c>
      <c r="K46" s="2">
        <v>22</v>
      </c>
      <c r="L46" s="17">
        <v>1.2141203703703705E-4</v>
      </c>
      <c r="M46" s="2">
        <v>15</v>
      </c>
      <c r="N46" s="17">
        <v>3.5571759259259259E-3</v>
      </c>
      <c r="O46" s="2">
        <v>0</v>
      </c>
      <c r="P46" s="19">
        <f t="shared" si="1"/>
        <v>66</v>
      </c>
    </row>
    <row r="47" spans="1:16" x14ac:dyDescent="0.25">
      <c r="A47" s="2">
        <v>40</v>
      </c>
      <c r="B47" s="2">
        <v>110</v>
      </c>
      <c r="C47" s="3" t="s">
        <v>37</v>
      </c>
      <c r="D47" s="3" t="s">
        <v>16</v>
      </c>
      <c r="E47" s="4">
        <v>2006</v>
      </c>
      <c r="F47" s="3" t="s">
        <v>35</v>
      </c>
      <c r="G47" s="2"/>
      <c r="H47" s="11">
        <v>27</v>
      </c>
      <c r="I47" s="4">
        <v>19</v>
      </c>
      <c r="J47" s="14">
        <v>3.68</v>
      </c>
      <c r="K47" s="2">
        <v>29</v>
      </c>
      <c r="L47" s="17">
        <v>1.2129629629629631E-4</v>
      </c>
      <c r="M47" s="2">
        <v>15</v>
      </c>
      <c r="N47" s="17">
        <v>3.434490740740741E-3</v>
      </c>
      <c r="O47" s="2">
        <v>0</v>
      </c>
      <c r="P47" s="19">
        <f t="shared" si="1"/>
        <v>63</v>
      </c>
    </row>
    <row r="48" spans="1:16" x14ac:dyDescent="0.25">
      <c r="A48" s="2"/>
      <c r="B48" s="2">
        <v>114</v>
      </c>
      <c r="C48" s="3" t="s">
        <v>125</v>
      </c>
      <c r="D48" s="3" t="s">
        <v>19</v>
      </c>
      <c r="E48" s="4">
        <v>2006</v>
      </c>
      <c r="F48" s="3" t="s">
        <v>35</v>
      </c>
      <c r="G48" s="2"/>
      <c r="H48" s="11">
        <v>32</v>
      </c>
      <c r="I48" s="4">
        <v>29</v>
      </c>
      <c r="J48" s="14">
        <v>3.53</v>
      </c>
      <c r="K48" s="2">
        <v>23</v>
      </c>
      <c r="L48" s="17">
        <v>1.2337962962962961E-4</v>
      </c>
      <c r="M48" s="2">
        <v>11</v>
      </c>
      <c r="N48" s="17">
        <v>3.6361111111111108E-3</v>
      </c>
      <c r="O48" s="2">
        <v>0</v>
      </c>
      <c r="P48" s="19">
        <f t="shared" si="1"/>
        <v>63</v>
      </c>
    </row>
    <row r="49" spans="1:16" x14ac:dyDescent="0.25">
      <c r="A49" s="2">
        <v>42</v>
      </c>
      <c r="B49" s="2">
        <v>122</v>
      </c>
      <c r="C49" s="3" t="s">
        <v>52</v>
      </c>
      <c r="D49" s="3" t="s">
        <v>53</v>
      </c>
      <c r="E49" s="4">
        <v>2006</v>
      </c>
      <c r="F49" s="3" t="s">
        <v>44</v>
      </c>
      <c r="G49" s="2"/>
      <c r="H49" s="11">
        <v>21.5</v>
      </c>
      <c r="I49" s="4">
        <v>8</v>
      </c>
      <c r="J49" s="14">
        <v>3.64</v>
      </c>
      <c r="K49" s="2">
        <v>27</v>
      </c>
      <c r="L49" s="17">
        <v>1.1655092592592593E-4</v>
      </c>
      <c r="M49" s="2">
        <v>23</v>
      </c>
      <c r="N49" s="17">
        <v>3.1792824074074071E-3</v>
      </c>
      <c r="O49" s="2">
        <v>3</v>
      </c>
      <c r="P49" s="19">
        <f t="shared" si="1"/>
        <v>61</v>
      </c>
    </row>
    <row r="50" spans="1:16" x14ac:dyDescent="0.25">
      <c r="A50" s="2">
        <v>43</v>
      </c>
      <c r="B50" s="2">
        <v>30</v>
      </c>
      <c r="C50" s="3" t="s">
        <v>9</v>
      </c>
      <c r="D50" s="3" t="s">
        <v>10</v>
      </c>
      <c r="E50" s="4">
        <v>2006</v>
      </c>
      <c r="F50" s="3" t="s">
        <v>4</v>
      </c>
      <c r="G50" s="2"/>
      <c r="H50" s="11">
        <v>23</v>
      </c>
      <c r="I50" s="4">
        <v>11</v>
      </c>
      <c r="J50" s="14">
        <v>3.33</v>
      </c>
      <c r="K50" s="2">
        <v>18</v>
      </c>
      <c r="L50" s="17">
        <v>1.2430555555555554E-4</v>
      </c>
      <c r="M50" s="2">
        <v>9</v>
      </c>
      <c r="N50" s="17">
        <v>2.9104166666666666E-3</v>
      </c>
      <c r="O50" s="2">
        <v>17</v>
      </c>
      <c r="P50" s="19">
        <f t="shared" si="1"/>
        <v>55</v>
      </c>
    </row>
    <row r="51" spans="1:16" x14ac:dyDescent="0.25">
      <c r="A51" s="2">
        <v>44</v>
      </c>
      <c r="B51" s="2">
        <v>12</v>
      </c>
      <c r="C51" s="5" t="s">
        <v>73</v>
      </c>
      <c r="D51" s="5" t="s">
        <v>74</v>
      </c>
      <c r="E51" s="2">
        <v>2005</v>
      </c>
      <c r="F51" s="5" t="s">
        <v>66</v>
      </c>
      <c r="G51" s="2"/>
      <c r="H51" s="11">
        <v>17.5</v>
      </c>
      <c r="I51" s="4">
        <v>1</v>
      </c>
      <c r="J51" s="14">
        <v>3.54</v>
      </c>
      <c r="K51" s="2">
        <v>23</v>
      </c>
      <c r="L51" s="17">
        <v>1.2222222222222224E-4</v>
      </c>
      <c r="M51" s="2">
        <v>13</v>
      </c>
      <c r="N51" s="17">
        <v>2.9252314814814818E-3</v>
      </c>
      <c r="O51" s="2">
        <v>16</v>
      </c>
      <c r="P51" s="19">
        <f t="shared" si="1"/>
        <v>53</v>
      </c>
    </row>
    <row r="52" spans="1:16" x14ac:dyDescent="0.25">
      <c r="A52" s="2"/>
      <c r="B52" s="2">
        <v>13</v>
      </c>
      <c r="C52" s="5" t="s">
        <v>75</v>
      </c>
      <c r="D52" s="5" t="s">
        <v>53</v>
      </c>
      <c r="E52" s="2">
        <v>2005</v>
      </c>
      <c r="F52" s="5" t="s">
        <v>66</v>
      </c>
      <c r="G52" s="2"/>
      <c r="H52" s="11">
        <v>26</v>
      </c>
      <c r="I52" s="4">
        <v>17</v>
      </c>
      <c r="J52" s="14">
        <v>3.46</v>
      </c>
      <c r="K52" s="2">
        <v>21</v>
      </c>
      <c r="L52" s="17">
        <v>1.2048611111111113E-4</v>
      </c>
      <c r="M52" s="2">
        <v>15</v>
      </c>
      <c r="N52" s="17">
        <v>4.2229166666666674E-3</v>
      </c>
      <c r="O52" s="2">
        <v>0</v>
      </c>
      <c r="P52" s="19">
        <f t="shared" si="1"/>
        <v>53</v>
      </c>
    </row>
    <row r="53" spans="1:16" x14ac:dyDescent="0.25">
      <c r="A53" s="2"/>
      <c r="B53" s="2">
        <v>51</v>
      </c>
      <c r="C53" s="3" t="s">
        <v>24</v>
      </c>
      <c r="D53" s="3" t="s">
        <v>25</v>
      </c>
      <c r="E53" s="4">
        <v>2006</v>
      </c>
      <c r="F53" s="3" t="s">
        <v>20</v>
      </c>
      <c r="G53" s="2"/>
      <c r="H53" s="11">
        <v>17</v>
      </c>
      <c r="I53" s="4">
        <v>0</v>
      </c>
      <c r="J53" s="14">
        <v>3.37</v>
      </c>
      <c r="K53" s="2">
        <v>19</v>
      </c>
      <c r="L53" s="17">
        <v>1.1620370370370369E-4</v>
      </c>
      <c r="M53" s="2">
        <v>23</v>
      </c>
      <c r="N53" s="17">
        <v>3.0307870370370371E-3</v>
      </c>
      <c r="O53" s="2">
        <v>11</v>
      </c>
      <c r="P53" s="19">
        <f t="shared" si="1"/>
        <v>53</v>
      </c>
    </row>
    <row r="54" spans="1:16" x14ac:dyDescent="0.25">
      <c r="A54" s="2">
        <v>47</v>
      </c>
      <c r="B54" s="2">
        <v>116</v>
      </c>
      <c r="C54" s="3" t="s">
        <v>47</v>
      </c>
      <c r="D54" s="3" t="s">
        <v>31</v>
      </c>
      <c r="E54" s="4">
        <v>2005</v>
      </c>
      <c r="F54" s="3" t="s">
        <v>44</v>
      </c>
      <c r="G54" s="2"/>
      <c r="H54" s="11">
        <v>26</v>
      </c>
      <c r="I54" s="4">
        <v>17</v>
      </c>
      <c r="J54" s="14">
        <v>3.49</v>
      </c>
      <c r="K54" s="2">
        <v>22</v>
      </c>
      <c r="L54" s="17">
        <v>1.2881944444444445E-4</v>
      </c>
      <c r="M54" s="2">
        <v>3</v>
      </c>
      <c r="N54" s="17">
        <v>3.2449074074074069E-3</v>
      </c>
      <c r="O54" s="2">
        <v>0</v>
      </c>
      <c r="P54" s="19">
        <f t="shared" si="1"/>
        <v>42</v>
      </c>
    </row>
    <row r="55" spans="1:16" x14ac:dyDescent="0.25">
      <c r="A55" s="2">
        <v>48</v>
      </c>
      <c r="B55" s="2">
        <v>10</v>
      </c>
      <c r="C55" s="5" t="s">
        <v>68</v>
      </c>
      <c r="D55" s="5" t="s">
        <v>69</v>
      </c>
      <c r="E55" s="2">
        <v>2004</v>
      </c>
      <c r="F55" s="5" t="s">
        <v>66</v>
      </c>
      <c r="G55" s="2"/>
      <c r="H55" s="11">
        <v>21</v>
      </c>
      <c r="I55" s="4">
        <v>7</v>
      </c>
      <c r="J55" s="14">
        <v>3.46</v>
      </c>
      <c r="K55" s="2">
        <v>21</v>
      </c>
      <c r="L55" s="17">
        <v>1.244212962962963E-4</v>
      </c>
      <c r="M55" s="2">
        <v>9</v>
      </c>
      <c r="N55" s="17">
        <v>3.431018518518519E-3</v>
      </c>
      <c r="O55" s="2">
        <v>0</v>
      </c>
      <c r="P55" s="19">
        <f t="shared" si="1"/>
        <v>37</v>
      </c>
    </row>
    <row r="56" spans="1:16" x14ac:dyDescent="0.25">
      <c r="A56" s="2">
        <v>49</v>
      </c>
      <c r="B56" s="2">
        <v>31</v>
      </c>
      <c r="C56" s="3" t="s">
        <v>11</v>
      </c>
      <c r="D56" s="3" t="s">
        <v>12</v>
      </c>
      <c r="E56" s="4">
        <v>2005</v>
      </c>
      <c r="F56" s="3" t="s">
        <v>4</v>
      </c>
      <c r="G56" s="2"/>
      <c r="H56" s="11">
        <v>22</v>
      </c>
      <c r="I56" s="4">
        <v>9</v>
      </c>
      <c r="J56" s="14">
        <v>3.04</v>
      </c>
      <c r="K56" s="2">
        <v>11</v>
      </c>
      <c r="L56" s="17">
        <v>1.2708333333333332E-4</v>
      </c>
      <c r="M56" s="2">
        <v>5</v>
      </c>
      <c r="N56" s="17">
        <v>3.0371527777777775E-3</v>
      </c>
      <c r="O56" s="2">
        <v>10</v>
      </c>
      <c r="P56" s="19">
        <f t="shared" si="1"/>
        <v>35</v>
      </c>
    </row>
    <row r="57" spans="1:16" x14ac:dyDescent="0.25">
      <c r="A57" s="2">
        <v>50</v>
      </c>
      <c r="B57" s="2">
        <v>112</v>
      </c>
      <c r="C57" s="3" t="s">
        <v>41</v>
      </c>
      <c r="D57" s="3" t="s">
        <v>42</v>
      </c>
      <c r="E57" s="4">
        <v>2005</v>
      </c>
      <c r="F57" s="3" t="s">
        <v>35</v>
      </c>
      <c r="G57" s="2"/>
      <c r="H57" s="11">
        <v>24</v>
      </c>
      <c r="I57" s="4">
        <v>13</v>
      </c>
      <c r="J57" s="14">
        <v>3.24</v>
      </c>
      <c r="K57" s="2">
        <v>16</v>
      </c>
      <c r="L57" s="17">
        <v>1.2916666666666667E-4</v>
      </c>
      <c r="M57" s="2">
        <v>3</v>
      </c>
      <c r="N57" s="17">
        <v>3.6270833333333333E-3</v>
      </c>
      <c r="O57" s="2">
        <v>0</v>
      </c>
      <c r="P57" s="19">
        <f t="shared" si="1"/>
        <v>32</v>
      </c>
    </row>
    <row r="58" spans="1:16" x14ac:dyDescent="0.25">
      <c r="A58" s="2">
        <v>51</v>
      </c>
      <c r="B58" s="2">
        <v>137</v>
      </c>
      <c r="C58" s="5" t="s">
        <v>121</v>
      </c>
      <c r="D58" s="5" t="s">
        <v>39</v>
      </c>
      <c r="E58" s="2">
        <v>2006</v>
      </c>
      <c r="F58" s="5" t="s">
        <v>116</v>
      </c>
      <c r="G58" s="2"/>
      <c r="H58" s="11">
        <v>18</v>
      </c>
      <c r="I58" s="4">
        <v>1</v>
      </c>
      <c r="J58" s="14">
        <v>3.04</v>
      </c>
      <c r="K58" s="2">
        <v>11</v>
      </c>
      <c r="L58" s="17">
        <v>1.236111111111111E-4</v>
      </c>
      <c r="M58" s="2">
        <v>11</v>
      </c>
      <c r="N58" s="17">
        <v>3.1304398148148146E-3</v>
      </c>
      <c r="O58" s="2">
        <v>5</v>
      </c>
      <c r="P58" s="19">
        <f t="shared" si="1"/>
        <v>28</v>
      </c>
    </row>
    <row r="59" spans="1:16" x14ac:dyDescent="0.25">
      <c r="A59" s="2">
        <v>52</v>
      </c>
      <c r="B59" s="2">
        <v>136</v>
      </c>
      <c r="C59" s="5" t="s">
        <v>119</v>
      </c>
      <c r="D59" s="5" t="s">
        <v>120</v>
      </c>
      <c r="E59" s="2">
        <v>2005</v>
      </c>
      <c r="F59" s="5" t="s">
        <v>116</v>
      </c>
      <c r="G59" s="2"/>
      <c r="H59" s="11">
        <v>22.5</v>
      </c>
      <c r="I59" s="4">
        <v>10</v>
      </c>
      <c r="J59" s="14">
        <v>2.9</v>
      </c>
      <c r="K59" s="2">
        <v>9</v>
      </c>
      <c r="L59" s="17">
        <v>1.2685185185185187E-4</v>
      </c>
      <c r="M59" s="2">
        <v>5</v>
      </c>
      <c r="N59" s="17">
        <v>3.5825231481481476E-3</v>
      </c>
      <c r="O59" s="2">
        <v>0</v>
      </c>
      <c r="P59" s="19">
        <f t="shared" si="1"/>
        <v>24</v>
      </c>
    </row>
    <row r="60" spans="1:16" x14ac:dyDescent="0.25">
      <c r="A60" s="2">
        <v>53</v>
      </c>
      <c r="B60" s="2">
        <v>139</v>
      </c>
      <c r="C60" s="5" t="s">
        <v>122</v>
      </c>
      <c r="D60" s="5" t="s">
        <v>123</v>
      </c>
      <c r="E60" s="2">
        <v>2006</v>
      </c>
      <c r="F60" s="5" t="s">
        <v>116</v>
      </c>
      <c r="G60" s="2"/>
      <c r="H60" s="11">
        <v>14</v>
      </c>
      <c r="I60" s="4">
        <v>0</v>
      </c>
      <c r="J60" s="14">
        <v>3.16</v>
      </c>
      <c r="K60" s="2">
        <v>14</v>
      </c>
      <c r="L60" s="17">
        <v>1.2662037037037036E-4</v>
      </c>
      <c r="M60" s="2">
        <v>5</v>
      </c>
      <c r="N60" s="17">
        <v>3.5249999999999999E-3</v>
      </c>
      <c r="O60" s="2">
        <v>0</v>
      </c>
      <c r="P60" s="19">
        <f t="shared" si="1"/>
        <v>19</v>
      </c>
    </row>
    <row r="61" spans="1:16" x14ac:dyDescent="0.25">
      <c r="A61" s="2">
        <v>54</v>
      </c>
      <c r="B61" s="2">
        <v>14</v>
      </c>
      <c r="C61" s="5" t="s">
        <v>76</v>
      </c>
      <c r="D61" s="5" t="s">
        <v>77</v>
      </c>
      <c r="E61" s="2">
        <v>2005</v>
      </c>
      <c r="F61" s="5" t="s">
        <v>66</v>
      </c>
      <c r="G61" s="2"/>
      <c r="H61" s="11">
        <v>14</v>
      </c>
      <c r="I61" s="4">
        <v>0</v>
      </c>
      <c r="J61" s="14">
        <v>2.4500000000000002</v>
      </c>
      <c r="K61" s="2">
        <v>4</v>
      </c>
      <c r="L61" s="17">
        <v>1.4236111111111112E-4</v>
      </c>
      <c r="M61" s="2">
        <v>0</v>
      </c>
      <c r="N61" s="17">
        <v>4.5090277777777776E-3</v>
      </c>
      <c r="O61" s="2">
        <v>0</v>
      </c>
      <c r="P61" s="19">
        <f t="shared" si="1"/>
        <v>4</v>
      </c>
    </row>
    <row r="62" spans="1:16" x14ac:dyDescent="0.25">
      <c r="A62" s="2"/>
      <c r="B62" s="2">
        <v>21</v>
      </c>
      <c r="C62" s="5" t="s">
        <v>93</v>
      </c>
      <c r="D62" s="5" t="s">
        <v>94</v>
      </c>
      <c r="E62" s="2">
        <v>2006</v>
      </c>
      <c r="F62" s="5" t="s">
        <v>84</v>
      </c>
      <c r="G62" s="2" t="s">
        <v>72</v>
      </c>
      <c r="H62" s="11">
        <v>31.5</v>
      </c>
      <c r="I62" s="4">
        <v>28</v>
      </c>
      <c r="J62" s="14">
        <v>3.91</v>
      </c>
      <c r="K62" s="2">
        <v>38</v>
      </c>
      <c r="L62" s="17">
        <v>1.0960648148148148E-4</v>
      </c>
      <c r="M62" s="2">
        <v>35</v>
      </c>
      <c r="N62" s="17">
        <v>3.1957175925925924E-3</v>
      </c>
      <c r="O62" s="2">
        <v>2</v>
      </c>
      <c r="P62" s="19">
        <f t="shared" si="1"/>
        <v>103</v>
      </c>
    </row>
    <row r="63" spans="1:16" x14ac:dyDescent="0.25">
      <c r="A63" s="2"/>
      <c r="B63" s="2">
        <v>22</v>
      </c>
      <c r="C63" s="5" t="s">
        <v>95</v>
      </c>
      <c r="D63" s="5" t="s">
        <v>38</v>
      </c>
      <c r="E63" s="2">
        <v>2005</v>
      </c>
      <c r="F63" s="5" t="s">
        <v>84</v>
      </c>
      <c r="G63" s="2" t="s">
        <v>72</v>
      </c>
      <c r="H63" s="11">
        <v>34</v>
      </c>
      <c r="I63" s="4">
        <v>33</v>
      </c>
      <c r="J63" s="14">
        <v>3.66</v>
      </c>
      <c r="K63" s="2">
        <v>28</v>
      </c>
      <c r="L63" s="17">
        <v>1.1041666666666665E-4</v>
      </c>
      <c r="M63" s="2">
        <v>33</v>
      </c>
      <c r="N63" s="17">
        <v>3.3285879629629633E-3</v>
      </c>
      <c r="O63" s="2">
        <v>0</v>
      </c>
      <c r="P63" s="19">
        <f t="shared" si="1"/>
        <v>94</v>
      </c>
    </row>
    <row r="64" spans="1:16" x14ac:dyDescent="0.25">
      <c r="A64" s="2"/>
      <c r="B64" s="2">
        <v>11</v>
      </c>
      <c r="C64" s="5" t="s">
        <v>70</v>
      </c>
      <c r="D64" s="5" t="s">
        <v>71</v>
      </c>
      <c r="E64" s="2">
        <v>2004</v>
      </c>
      <c r="F64" s="5" t="s">
        <v>66</v>
      </c>
      <c r="G64" s="2" t="s">
        <v>72</v>
      </c>
      <c r="H64" s="11">
        <v>33</v>
      </c>
      <c r="I64" s="4">
        <v>31</v>
      </c>
      <c r="J64" s="14">
        <v>3.77</v>
      </c>
      <c r="K64" s="2">
        <v>33</v>
      </c>
      <c r="L64" s="17">
        <v>1.1250000000000001E-4</v>
      </c>
      <c r="M64" s="2">
        <v>29</v>
      </c>
      <c r="N64" s="17"/>
      <c r="O64" s="2">
        <v>0</v>
      </c>
      <c r="P64" s="19" t="s">
        <v>132</v>
      </c>
    </row>
    <row r="65" spans="1:16" x14ac:dyDescent="0.25">
      <c r="A65" s="2"/>
      <c r="B65" s="2">
        <v>125</v>
      </c>
      <c r="C65" s="3" t="s">
        <v>129</v>
      </c>
      <c r="D65" s="3" t="s">
        <v>53</v>
      </c>
      <c r="E65" s="4">
        <v>2004</v>
      </c>
      <c r="F65" s="3" t="s">
        <v>44</v>
      </c>
      <c r="G65" s="2" t="s">
        <v>72</v>
      </c>
      <c r="H65" s="11">
        <v>14.5</v>
      </c>
      <c r="I65" s="4">
        <v>0</v>
      </c>
      <c r="J65" s="14">
        <v>4.0999999999999996</v>
      </c>
      <c r="K65" s="2">
        <v>44</v>
      </c>
      <c r="L65" s="17">
        <v>1.0914351851851851E-4</v>
      </c>
      <c r="M65" s="2">
        <v>35</v>
      </c>
      <c r="N65" s="17">
        <v>3.6759259259259258E-3</v>
      </c>
      <c r="O65" s="2">
        <v>0</v>
      </c>
      <c r="P65" s="19">
        <f t="shared" ref="P65:P72" si="2">I65+K65+M65+O65</f>
        <v>79</v>
      </c>
    </row>
    <row r="66" spans="1:16" x14ac:dyDescent="0.25">
      <c r="A66" s="2"/>
      <c r="B66" s="2">
        <v>119</v>
      </c>
      <c r="C66" s="3" t="s">
        <v>43</v>
      </c>
      <c r="D66" s="3" t="s">
        <v>31</v>
      </c>
      <c r="E66" s="4">
        <v>2004</v>
      </c>
      <c r="F66" s="3" t="s">
        <v>44</v>
      </c>
      <c r="G66" s="2" t="s">
        <v>72</v>
      </c>
      <c r="H66" s="11">
        <v>25</v>
      </c>
      <c r="I66" s="4">
        <v>15</v>
      </c>
      <c r="J66" s="14">
        <v>3.64</v>
      </c>
      <c r="K66" s="2">
        <v>27</v>
      </c>
      <c r="L66" s="17">
        <v>1.1874999999999999E-4</v>
      </c>
      <c r="M66" s="2">
        <v>19</v>
      </c>
      <c r="N66" s="17">
        <v>3.1677083333333331E-3</v>
      </c>
      <c r="O66" s="2">
        <v>3</v>
      </c>
      <c r="P66" s="19">
        <f t="shared" si="2"/>
        <v>64</v>
      </c>
    </row>
    <row r="67" spans="1:16" x14ac:dyDescent="0.25">
      <c r="A67" s="2"/>
      <c r="B67" s="2">
        <v>121</v>
      </c>
      <c r="C67" s="3" t="s">
        <v>45</v>
      </c>
      <c r="D67" s="3" t="s">
        <v>53</v>
      </c>
      <c r="E67" s="4">
        <v>2007</v>
      </c>
      <c r="F67" s="3" t="s">
        <v>44</v>
      </c>
      <c r="G67" s="2" t="s">
        <v>72</v>
      </c>
      <c r="H67" s="11">
        <v>29</v>
      </c>
      <c r="I67" s="4">
        <v>23</v>
      </c>
      <c r="J67" s="14">
        <v>3.58</v>
      </c>
      <c r="K67" s="2">
        <v>24</v>
      </c>
      <c r="L67" s="17">
        <v>1.2662037037037036E-4</v>
      </c>
      <c r="M67" s="2">
        <v>5</v>
      </c>
      <c r="N67" s="17">
        <v>3.2591435185185184E-3</v>
      </c>
      <c r="O67" s="2">
        <v>0</v>
      </c>
      <c r="P67" s="19">
        <f t="shared" si="2"/>
        <v>52</v>
      </c>
    </row>
    <row r="68" spans="1:16" x14ac:dyDescent="0.25">
      <c r="A68" s="2"/>
      <c r="B68" s="2">
        <v>38</v>
      </c>
      <c r="C68" s="3" t="s">
        <v>5</v>
      </c>
      <c r="D68" s="3" t="s">
        <v>6</v>
      </c>
      <c r="E68" s="4">
        <v>2006</v>
      </c>
      <c r="F68" s="3" t="s">
        <v>4</v>
      </c>
      <c r="G68" s="2" t="s">
        <v>72</v>
      </c>
      <c r="H68" s="11">
        <v>29</v>
      </c>
      <c r="I68" s="4">
        <v>23</v>
      </c>
      <c r="J68" s="14">
        <v>3.19</v>
      </c>
      <c r="K68" s="2">
        <v>14</v>
      </c>
      <c r="L68" s="17">
        <v>1.2337962962962961E-4</v>
      </c>
      <c r="M68" s="2">
        <v>11</v>
      </c>
      <c r="N68" s="17">
        <v>3.2023148148148145E-3</v>
      </c>
      <c r="O68" s="2">
        <v>2</v>
      </c>
      <c r="P68" s="19">
        <f t="shared" si="2"/>
        <v>50</v>
      </c>
    </row>
    <row r="69" spans="1:16" x14ac:dyDescent="0.25">
      <c r="A69" s="2"/>
      <c r="B69" s="2">
        <v>39</v>
      </c>
      <c r="C69" s="3" t="s">
        <v>81</v>
      </c>
      <c r="D69" s="3" t="s">
        <v>82</v>
      </c>
      <c r="E69" s="4">
        <v>2006</v>
      </c>
      <c r="F69" s="3" t="s">
        <v>4</v>
      </c>
      <c r="G69" s="2" t="s">
        <v>72</v>
      </c>
      <c r="H69" s="11">
        <v>25</v>
      </c>
      <c r="I69" s="4">
        <v>15</v>
      </c>
      <c r="J69" s="14">
        <v>3.1</v>
      </c>
      <c r="K69" s="2">
        <v>13</v>
      </c>
      <c r="L69" s="17">
        <v>1.2858796296296294E-4</v>
      </c>
      <c r="M69" s="2">
        <v>3</v>
      </c>
      <c r="N69" s="17">
        <v>2.9418981481481483E-3</v>
      </c>
      <c r="O69" s="2">
        <v>15</v>
      </c>
      <c r="P69" s="19">
        <f t="shared" si="2"/>
        <v>46</v>
      </c>
    </row>
    <row r="70" spans="1:16" x14ac:dyDescent="0.25">
      <c r="A70" s="2"/>
      <c r="B70" s="2">
        <v>124</v>
      </c>
      <c r="C70" s="3" t="s">
        <v>127</v>
      </c>
      <c r="D70" s="3" t="s">
        <v>128</v>
      </c>
      <c r="E70" s="4">
        <v>2004</v>
      </c>
      <c r="F70" s="3" t="s">
        <v>44</v>
      </c>
      <c r="G70" s="2" t="s">
        <v>72</v>
      </c>
      <c r="H70" s="11">
        <v>23</v>
      </c>
      <c r="I70" s="4">
        <v>11</v>
      </c>
      <c r="J70" s="14">
        <v>3.26</v>
      </c>
      <c r="K70" s="2">
        <v>16</v>
      </c>
      <c r="L70" s="17">
        <v>1.2268518518518517E-4</v>
      </c>
      <c r="M70" s="2">
        <v>11</v>
      </c>
      <c r="N70" s="17">
        <v>3.3781249999999996E-3</v>
      </c>
      <c r="O70" s="2">
        <v>0</v>
      </c>
      <c r="P70" s="19">
        <f t="shared" si="2"/>
        <v>38</v>
      </c>
    </row>
    <row r="71" spans="1:16" x14ac:dyDescent="0.25">
      <c r="A71" s="2"/>
      <c r="B71" s="2">
        <v>36</v>
      </c>
      <c r="C71" s="3" t="s">
        <v>13</v>
      </c>
      <c r="D71" s="3" t="s">
        <v>14</v>
      </c>
      <c r="E71" s="4">
        <v>2005</v>
      </c>
      <c r="F71" s="3" t="s">
        <v>4</v>
      </c>
      <c r="G71" s="2" t="s">
        <v>72</v>
      </c>
      <c r="H71" s="11">
        <v>26</v>
      </c>
      <c r="I71" s="4">
        <v>17</v>
      </c>
      <c r="J71" s="14">
        <v>2.5099999999999998</v>
      </c>
      <c r="K71" s="2">
        <v>4</v>
      </c>
      <c r="L71" s="17">
        <v>1.2453703703703702E-4</v>
      </c>
      <c r="M71" s="2">
        <v>9</v>
      </c>
      <c r="N71" s="17">
        <v>3.2239583333333335E-3</v>
      </c>
      <c r="O71" s="2">
        <v>1</v>
      </c>
      <c r="P71" s="19">
        <f t="shared" si="2"/>
        <v>31</v>
      </c>
    </row>
    <row r="72" spans="1:16" x14ac:dyDescent="0.25">
      <c r="A72" s="2"/>
      <c r="B72" s="2">
        <v>37</v>
      </c>
      <c r="C72" s="3" t="s">
        <v>80</v>
      </c>
      <c r="D72" s="3" t="s">
        <v>16</v>
      </c>
      <c r="E72" s="4">
        <v>2006</v>
      </c>
      <c r="F72" s="3" t="s">
        <v>4</v>
      </c>
      <c r="G72" s="2" t="s">
        <v>72</v>
      </c>
      <c r="H72" s="11">
        <v>18</v>
      </c>
      <c r="I72" s="4">
        <v>1</v>
      </c>
      <c r="J72" s="14">
        <v>2.86</v>
      </c>
      <c r="K72" s="2">
        <v>8</v>
      </c>
      <c r="L72" s="17">
        <v>1.3159722222222221E-4</v>
      </c>
      <c r="M72" s="2">
        <v>1</v>
      </c>
      <c r="N72" s="17">
        <v>3.2464120370370372E-3</v>
      </c>
      <c r="O72" s="2">
        <v>0</v>
      </c>
      <c r="P72" s="19">
        <f t="shared" si="2"/>
        <v>10</v>
      </c>
    </row>
  </sheetData>
  <mergeCells count="8">
    <mergeCell ref="A1:P1"/>
    <mergeCell ref="A5:G5"/>
    <mergeCell ref="A2:P2"/>
    <mergeCell ref="H6:I6"/>
    <mergeCell ref="J6:K6"/>
    <mergeCell ref="L6:M6"/>
    <mergeCell ref="N6:O6"/>
    <mergeCell ref="A4:P4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I18" sqref="I18"/>
    </sheetView>
  </sheetViews>
  <sheetFormatPr defaultRowHeight="15" x14ac:dyDescent="0.25"/>
  <cols>
    <col min="1" max="1" width="7.85546875" customWidth="1"/>
    <col min="2" max="2" width="24.42578125" customWidth="1"/>
    <col min="3" max="3" width="21.7109375" style="1" customWidth="1"/>
    <col min="4" max="4" width="20.28515625" style="1" customWidth="1"/>
  </cols>
  <sheetData>
    <row r="1" spans="1:16" ht="46.5" x14ac:dyDescent="0.7">
      <c r="A1" s="60" t="s">
        <v>113</v>
      </c>
      <c r="B1" s="60"/>
      <c r="C1" s="60"/>
      <c r="D1" s="6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31.5" x14ac:dyDescent="0.5">
      <c r="A2" s="56" t="s">
        <v>115</v>
      </c>
      <c r="B2" s="56"/>
      <c r="C2" s="56"/>
      <c r="D2" s="5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5">
      <c r="A3" s="1"/>
      <c r="B3" s="1"/>
      <c r="E3" s="1"/>
      <c r="G3" s="1"/>
      <c r="H3" s="10"/>
      <c r="I3" s="6"/>
      <c r="J3" s="13"/>
      <c r="K3" s="1"/>
      <c r="L3" s="16"/>
      <c r="M3" s="1"/>
      <c r="N3" s="16"/>
      <c r="O3" s="1"/>
      <c r="P3" s="18"/>
    </row>
    <row r="4" spans="1:16" ht="21" x14ac:dyDescent="0.35">
      <c r="A4" s="59" t="s">
        <v>133</v>
      </c>
      <c r="B4" s="59"/>
      <c r="C4" s="59"/>
      <c r="D4" s="59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x14ac:dyDescent="0.25">
      <c r="A5" s="1"/>
      <c r="B5" s="1"/>
      <c r="E5" s="1"/>
      <c r="G5" s="1"/>
      <c r="H5" s="10"/>
      <c r="I5" s="6"/>
      <c r="J5" s="13"/>
      <c r="K5" s="1"/>
      <c r="L5" s="16"/>
      <c r="M5" s="1"/>
      <c r="N5" s="16"/>
      <c r="O5" s="1"/>
      <c r="P5" s="18"/>
    </row>
    <row r="6" spans="1:16" x14ac:dyDescent="0.25">
      <c r="A6" s="1"/>
      <c r="B6" s="1"/>
      <c r="E6" s="1"/>
      <c r="G6" s="1"/>
      <c r="H6" s="10"/>
      <c r="I6" s="6"/>
      <c r="J6" s="13"/>
      <c r="K6" s="1"/>
      <c r="L6" s="16"/>
      <c r="M6" s="1"/>
      <c r="N6" s="16"/>
      <c r="O6" s="1"/>
      <c r="P6" s="18"/>
    </row>
    <row r="7" spans="1:16" x14ac:dyDescent="0.25">
      <c r="A7" s="1"/>
      <c r="B7" s="1"/>
      <c r="E7" s="1"/>
      <c r="G7" s="1"/>
      <c r="H7" s="10"/>
      <c r="I7" s="6"/>
      <c r="J7" s="13"/>
      <c r="K7" s="1"/>
      <c r="L7" s="16"/>
      <c r="M7" s="1"/>
      <c r="N7" s="16"/>
      <c r="O7" s="1"/>
      <c r="P7" s="18"/>
    </row>
    <row r="8" spans="1:16" ht="18.75" x14ac:dyDescent="0.3">
      <c r="A8" s="55" t="s">
        <v>114</v>
      </c>
      <c r="B8" s="55"/>
      <c r="C8" s="55"/>
      <c r="D8" s="55"/>
      <c r="E8" s="55"/>
      <c r="F8" s="55"/>
      <c r="G8" s="55"/>
      <c r="H8" s="10"/>
      <c r="I8" s="6"/>
      <c r="J8" s="13"/>
      <c r="K8" s="1"/>
      <c r="L8" s="16"/>
      <c r="M8" s="1"/>
      <c r="N8" s="16"/>
      <c r="O8" s="1"/>
      <c r="P8" s="18"/>
    </row>
    <row r="11" spans="1:16" ht="31.5" customHeight="1" x14ac:dyDescent="0.25">
      <c r="A11" s="50" t="s">
        <v>106</v>
      </c>
      <c r="B11" s="50" t="s">
        <v>135</v>
      </c>
      <c r="C11" s="50" t="s">
        <v>136</v>
      </c>
      <c r="D11" s="50" t="s">
        <v>137</v>
      </c>
    </row>
    <row r="12" spans="1:16" ht="15.75" x14ac:dyDescent="0.25">
      <c r="A12" s="48">
        <v>1</v>
      </c>
      <c r="B12" s="49" t="s">
        <v>145</v>
      </c>
      <c r="C12" s="48">
        <v>864</v>
      </c>
      <c r="D12" s="48">
        <v>20</v>
      </c>
    </row>
    <row r="13" spans="1:16" ht="15.75" x14ac:dyDescent="0.25">
      <c r="A13" s="48">
        <v>2</v>
      </c>
      <c r="B13" s="49" t="s">
        <v>139</v>
      </c>
      <c r="C13" s="48">
        <v>848</v>
      </c>
      <c r="D13" s="48">
        <v>16</v>
      </c>
    </row>
    <row r="14" spans="1:16" ht="15.75" x14ac:dyDescent="0.25">
      <c r="A14" s="48">
        <v>3</v>
      </c>
      <c r="B14" s="49" t="s">
        <v>144</v>
      </c>
      <c r="C14" s="48">
        <v>782</v>
      </c>
      <c r="D14" s="48">
        <v>13</v>
      </c>
    </row>
    <row r="15" spans="1:16" ht="15.75" x14ac:dyDescent="0.25">
      <c r="A15" s="48">
        <v>4</v>
      </c>
      <c r="B15" s="49" t="s">
        <v>146</v>
      </c>
      <c r="C15" s="48">
        <v>659</v>
      </c>
      <c r="D15" s="48">
        <v>10</v>
      </c>
    </row>
    <row r="16" spans="1:16" ht="15.75" x14ac:dyDescent="0.25">
      <c r="A16" s="48">
        <v>5</v>
      </c>
      <c r="B16" s="49" t="s">
        <v>141</v>
      </c>
      <c r="C16" s="48">
        <v>642</v>
      </c>
      <c r="D16" s="48">
        <v>7</v>
      </c>
    </row>
    <row r="17" spans="1:4" ht="15.75" x14ac:dyDescent="0.25">
      <c r="A17" s="48">
        <v>6</v>
      </c>
      <c r="B17" s="49" t="s">
        <v>143</v>
      </c>
      <c r="C17" s="48">
        <v>492</v>
      </c>
      <c r="D17" s="48">
        <v>6</v>
      </c>
    </row>
    <row r="18" spans="1:4" ht="15.75" x14ac:dyDescent="0.25">
      <c r="A18" s="48">
        <v>7</v>
      </c>
      <c r="B18" s="49" t="s">
        <v>138</v>
      </c>
      <c r="C18" s="48">
        <v>421</v>
      </c>
      <c r="D18" s="48">
        <v>5</v>
      </c>
    </row>
    <row r="19" spans="1:4" ht="15.75" x14ac:dyDescent="0.25">
      <c r="A19" s="48">
        <v>8</v>
      </c>
      <c r="B19" s="49" t="s">
        <v>142</v>
      </c>
      <c r="C19" s="48">
        <v>352</v>
      </c>
      <c r="D19" s="48">
        <v>4</v>
      </c>
    </row>
    <row r="20" spans="1:4" ht="15.75" x14ac:dyDescent="0.25">
      <c r="A20" s="48">
        <v>9</v>
      </c>
      <c r="B20" s="49" t="s">
        <v>140</v>
      </c>
      <c r="C20" s="48">
        <v>267</v>
      </c>
      <c r="D20" s="48">
        <v>3</v>
      </c>
    </row>
  </sheetData>
  <mergeCells count="4">
    <mergeCell ref="A8:G8"/>
    <mergeCell ref="A1:D1"/>
    <mergeCell ref="A2:D2"/>
    <mergeCell ref="A4:D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Q17" sqref="Q17"/>
    </sheetView>
  </sheetViews>
  <sheetFormatPr defaultRowHeight="15" x14ac:dyDescent="0.25"/>
  <cols>
    <col min="1" max="1" width="4.28515625" customWidth="1"/>
    <col min="2" max="2" width="5.42578125" customWidth="1"/>
    <col min="3" max="3" width="20.7109375" customWidth="1"/>
    <col min="4" max="4" width="10" customWidth="1"/>
    <col min="5" max="5" width="7.140625" customWidth="1"/>
    <col min="6" max="6" width="21.7109375" customWidth="1"/>
    <col min="8" max="8" width="10" customWidth="1"/>
    <col min="10" max="10" width="10.140625" customWidth="1"/>
    <col min="17" max="17" width="9.140625" style="18"/>
  </cols>
  <sheetData>
    <row r="1" spans="1:17" ht="46.5" x14ac:dyDescent="0.7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 ht="31.5" x14ac:dyDescent="0.5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x14ac:dyDescent="0.25">
      <c r="A3" s="1"/>
      <c r="B3" s="1"/>
      <c r="E3" s="1"/>
      <c r="G3" s="1"/>
      <c r="H3" s="10"/>
      <c r="I3" s="6"/>
      <c r="J3" s="13"/>
      <c r="K3" s="1"/>
      <c r="L3" s="16"/>
      <c r="M3" s="1"/>
      <c r="N3" s="16"/>
      <c r="O3" s="1"/>
      <c r="P3" s="18"/>
    </row>
    <row r="4" spans="1:17" ht="21" x14ac:dyDescent="0.35">
      <c r="A4" s="59" t="s">
        <v>133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x14ac:dyDescent="0.25">
      <c r="A5" s="1"/>
      <c r="B5" s="1"/>
      <c r="E5" s="1"/>
      <c r="G5" s="1"/>
      <c r="H5" s="10"/>
      <c r="I5" s="6"/>
      <c r="J5" s="13"/>
      <c r="K5" s="1"/>
      <c r="L5" s="16"/>
      <c r="M5" s="1"/>
      <c r="N5" s="16"/>
      <c r="O5" s="1"/>
      <c r="P5" s="18"/>
    </row>
    <row r="6" spans="1:17" x14ac:dyDescent="0.25">
      <c r="A6" s="1"/>
      <c r="B6" s="1"/>
      <c r="E6" s="1"/>
      <c r="G6" s="1"/>
      <c r="H6" s="10"/>
      <c r="I6" s="6"/>
      <c r="J6" s="13"/>
      <c r="K6" s="1"/>
      <c r="L6" s="16"/>
      <c r="M6" s="1"/>
      <c r="N6" s="16"/>
      <c r="O6" s="1"/>
      <c r="P6" s="18"/>
    </row>
    <row r="7" spans="1:17" ht="18.75" x14ac:dyDescent="0.3">
      <c r="A7" s="55" t="s">
        <v>114</v>
      </c>
      <c r="B7" s="55"/>
      <c r="C7" s="55"/>
      <c r="D7" s="55"/>
      <c r="E7" s="55"/>
      <c r="F7" s="55"/>
      <c r="G7" s="55"/>
      <c r="H7" s="10"/>
      <c r="I7" s="6"/>
      <c r="J7" s="13"/>
      <c r="K7" s="1"/>
      <c r="L7" s="16"/>
      <c r="M7" s="1"/>
      <c r="N7" s="16"/>
      <c r="O7" s="1"/>
      <c r="P7" s="18"/>
    </row>
    <row r="8" spans="1:17" ht="30.75" customHeight="1" x14ac:dyDescent="0.25">
      <c r="A8" s="1"/>
      <c r="B8" s="1"/>
      <c r="E8" s="6"/>
      <c r="G8" s="1"/>
      <c r="H8" s="57" t="s">
        <v>103</v>
      </c>
      <c r="I8" s="57"/>
      <c r="J8" s="58" t="s">
        <v>104</v>
      </c>
      <c r="K8" s="58"/>
      <c r="L8" s="58" t="s">
        <v>105</v>
      </c>
      <c r="M8" s="58"/>
      <c r="N8" s="58" t="s">
        <v>130</v>
      </c>
      <c r="O8" s="58"/>
      <c r="P8" s="18"/>
    </row>
    <row r="9" spans="1:17" ht="25.5" customHeight="1" thickBot="1" x14ac:dyDescent="0.3">
      <c r="A9" s="7" t="s">
        <v>106</v>
      </c>
      <c r="B9" s="21" t="s">
        <v>63</v>
      </c>
      <c r="C9" s="21" t="s">
        <v>0</v>
      </c>
      <c r="D9" s="21" t="s">
        <v>1</v>
      </c>
      <c r="E9" s="22" t="s">
        <v>65</v>
      </c>
      <c r="F9" s="21" t="s">
        <v>107</v>
      </c>
      <c r="G9" s="21" t="s">
        <v>108</v>
      </c>
      <c r="H9" s="23" t="s">
        <v>109</v>
      </c>
      <c r="I9" s="22" t="s">
        <v>110</v>
      </c>
      <c r="J9" s="24" t="s">
        <v>109</v>
      </c>
      <c r="K9" s="23" t="s">
        <v>110</v>
      </c>
      <c r="L9" s="25" t="s">
        <v>111</v>
      </c>
      <c r="M9" s="23" t="s">
        <v>110</v>
      </c>
      <c r="N9" s="25" t="s">
        <v>111</v>
      </c>
      <c r="O9" s="23" t="s">
        <v>110</v>
      </c>
      <c r="P9" s="23" t="s">
        <v>112</v>
      </c>
      <c r="Q9" s="23" t="s">
        <v>134</v>
      </c>
    </row>
    <row r="10" spans="1:17" x14ac:dyDescent="0.25">
      <c r="A10" s="20"/>
      <c r="B10" s="26">
        <v>8</v>
      </c>
      <c r="C10" s="27" t="s">
        <v>64</v>
      </c>
      <c r="D10" s="27" t="s">
        <v>40</v>
      </c>
      <c r="E10" s="28">
        <v>2004</v>
      </c>
      <c r="F10" s="27" t="s">
        <v>66</v>
      </c>
      <c r="G10" s="29"/>
      <c r="H10" s="30">
        <v>37</v>
      </c>
      <c r="I10" s="28">
        <v>39</v>
      </c>
      <c r="J10" s="31">
        <v>4.4000000000000004</v>
      </c>
      <c r="K10" s="29">
        <v>54</v>
      </c>
      <c r="L10" s="32">
        <v>1.0636574074074073E-4</v>
      </c>
      <c r="M10" s="29">
        <v>44</v>
      </c>
      <c r="N10" s="32">
        <v>2.8743055555555557E-3</v>
      </c>
      <c r="O10" s="29">
        <v>18</v>
      </c>
      <c r="P10" s="33">
        <f t="shared" ref="P10:P54" si="0">I10+K10+M10+O10</f>
        <v>155</v>
      </c>
      <c r="Q10" s="45"/>
    </row>
    <row r="11" spans="1:17" x14ac:dyDescent="0.25">
      <c r="A11" s="20"/>
      <c r="B11" s="34">
        <v>9</v>
      </c>
      <c r="C11" s="5" t="s">
        <v>54</v>
      </c>
      <c r="D11" s="5" t="s">
        <v>67</v>
      </c>
      <c r="E11" s="2">
        <v>2004</v>
      </c>
      <c r="F11" s="5" t="s">
        <v>66</v>
      </c>
      <c r="G11" s="2"/>
      <c r="H11" s="11">
        <v>33</v>
      </c>
      <c r="I11" s="4">
        <v>31</v>
      </c>
      <c r="J11" s="14">
        <v>3.84</v>
      </c>
      <c r="K11" s="2">
        <v>36</v>
      </c>
      <c r="L11" s="17">
        <v>1.1319444444444442E-4</v>
      </c>
      <c r="M11" s="2">
        <v>29</v>
      </c>
      <c r="N11" s="17">
        <v>2.7658564814814816E-3</v>
      </c>
      <c r="O11" s="2">
        <v>27</v>
      </c>
      <c r="P11" s="19">
        <f t="shared" si="0"/>
        <v>123</v>
      </c>
      <c r="Q11" s="46"/>
    </row>
    <row r="12" spans="1:17" x14ac:dyDescent="0.25">
      <c r="A12" s="20"/>
      <c r="B12" s="34">
        <v>12</v>
      </c>
      <c r="C12" s="5" t="s">
        <v>73</v>
      </c>
      <c r="D12" s="5" t="s">
        <v>74</v>
      </c>
      <c r="E12" s="2">
        <v>2005</v>
      </c>
      <c r="F12" s="5" t="s">
        <v>66</v>
      </c>
      <c r="G12" s="2"/>
      <c r="H12" s="11">
        <v>17.5</v>
      </c>
      <c r="I12" s="4">
        <v>1</v>
      </c>
      <c r="J12" s="14">
        <v>3.54</v>
      </c>
      <c r="K12" s="2">
        <v>23</v>
      </c>
      <c r="L12" s="17">
        <v>1.2222222222222224E-4</v>
      </c>
      <c r="M12" s="2">
        <v>13</v>
      </c>
      <c r="N12" s="17">
        <v>2.9252314814814818E-3</v>
      </c>
      <c r="O12" s="2">
        <v>16</v>
      </c>
      <c r="P12" s="19">
        <f t="shared" si="0"/>
        <v>53</v>
      </c>
      <c r="Q12" s="46">
        <f>SUM(P10:P14)</f>
        <v>421</v>
      </c>
    </row>
    <row r="13" spans="1:17" x14ac:dyDescent="0.25">
      <c r="A13" s="20"/>
      <c r="B13" s="34">
        <v>13</v>
      </c>
      <c r="C13" s="5" t="s">
        <v>75</v>
      </c>
      <c r="D13" s="5" t="s">
        <v>53</v>
      </c>
      <c r="E13" s="2">
        <v>2005</v>
      </c>
      <c r="F13" s="5" t="s">
        <v>66</v>
      </c>
      <c r="G13" s="2"/>
      <c r="H13" s="11">
        <v>26</v>
      </c>
      <c r="I13" s="4">
        <v>17</v>
      </c>
      <c r="J13" s="14">
        <v>3.46</v>
      </c>
      <c r="K13" s="2">
        <v>21</v>
      </c>
      <c r="L13" s="17">
        <v>1.2048611111111113E-4</v>
      </c>
      <c r="M13" s="2">
        <v>15</v>
      </c>
      <c r="N13" s="17">
        <v>4.2229166666666674E-3</v>
      </c>
      <c r="O13" s="2">
        <v>0</v>
      </c>
      <c r="P13" s="19">
        <f t="shared" si="0"/>
        <v>53</v>
      </c>
      <c r="Q13" s="46"/>
    </row>
    <row r="14" spans="1:17" ht="15.75" thickBot="1" x14ac:dyDescent="0.3">
      <c r="A14" s="20"/>
      <c r="B14" s="35">
        <v>10</v>
      </c>
      <c r="C14" s="36" t="s">
        <v>68</v>
      </c>
      <c r="D14" s="36" t="s">
        <v>69</v>
      </c>
      <c r="E14" s="37">
        <v>2004</v>
      </c>
      <c r="F14" s="36" t="s">
        <v>66</v>
      </c>
      <c r="G14" s="37"/>
      <c r="H14" s="38">
        <v>21</v>
      </c>
      <c r="I14" s="39">
        <v>7</v>
      </c>
      <c r="J14" s="40">
        <v>3.46</v>
      </c>
      <c r="K14" s="37">
        <v>21</v>
      </c>
      <c r="L14" s="41">
        <v>1.244212962962963E-4</v>
      </c>
      <c r="M14" s="37">
        <v>9</v>
      </c>
      <c r="N14" s="41">
        <v>3.431018518518519E-3</v>
      </c>
      <c r="O14" s="37">
        <v>0</v>
      </c>
      <c r="P14" s="42">
        <f t="shared" si="0"/>
        <v>37</v>
      </c>
      <c r="Q14" s="47"/>
    </row>
    <row r="15" spans="1:17" x14ac:dyDescent="0.25">
      <c r="A15" s="20"/>
      <c r="B15" s="26">
        <v>18</v>
      </c>
      <c r="C15" s="27" t="s">
        <v>87</v>
      </c>
      <c r="D15" s="27" t="s">
        <v>88</v>
      </c>
      <c r="E15" s="29">
        <v>2004</v>
      </c>
      <c r="F15" s="27" t="s">
        <v>84</v>
      </c>
      <c r="G15" s="29"/>
      <c r="H15" s="30">
        <v>41</v>
      </c>
      <c r="I15" s="28">
        <v>47</v>
      </c>
      <c r="J15" s="31">
        <v>4.43</v>
      </c>
      <c r="K15" s="29">
        <v>55</v>
      </c>
      <c r="L15" s="32">
        <v>1.0092592592592593E-4</v>
      </c>
      <c r="M15" s="29">
        <v>57</v>
      </c>
      <c r="N15" s="32">
        <v>2.4739583333333332E-3</v>
      </c>
      <c r="O15" s="29">
        <v>51</v>
      </c>
      <c r="P15" s="33">
        <f t="shared" si="0"/>
        <v>210</v>
      </c>
      <c r="Q15" s="45"/>
    </row>
    <row r="16" spans="1:17" x14ac:dyDescent="0.25">
      <c r="A16" s="20"/>
      <c r="B16" s="34">
        <v>15</v>
      </c>
      <c r="C16" s="5" t="s">
        <v>83</v>
      </c>
      <c r="D16" s="5" t="s">
        <v>74</v>
      </c>
      <c r="E16" s="2">
        <v>2004</v>
      </c>
      <c r="F16" s="5" t="s">
        <v>84</v>
      </c>
      <c r="G16" s="2"/>
      <c r="H16" s="11">
        <v>39</v>
      </c>
      <c r="I16" s="4">
        <v>43</v>
      </c>
      <c r="J16" s="14">
        <v>4.87</v>
      </c>
      <c r="K16" s="2">
        <v>70</v>
      </c>
      <c r="L16" s="17">
        <v>1.0347222222222221E-4</v>
      </c>
      <c r="M16" s="2">
        <v>50</v>
      </c>
      <c r="N16" s="17">
        <v>2.7125000000000001E-3</v>
      </c>
      <c r="O16" s="2">
        <v>31</v>
      </c>
      <c r="P16" s="19">
        <f t="shared" si="0"/>
        <v>194</v>
      </c>
      <c r="Q16" s="46"/>
    </row>
    <row r="17" spans="1:17" x14ac:dyDescent="0.25">
      <c r="A17" s="20"/>
      <c r="B17" s="34">
        <v>16</v>
      </c>
      <c r="C17" s="5" t="s">
        <v>68</v>
      </c>
      <c r="D17" s="5" t="s">
        <v>85</v>
      </c>
      <c r="E17" s="2">
        <v>2004</v>
      </c>
      <c r="F17" s="5" t="s">
        <v>84</v>
      </c>
      <c r="G17" s="2"/>
      <c r="H17" s="11">
        <v>37</v>
      </c>
      <c r="I17" s="4">
        <v>39</v>
      </c>
      <c r="J17" s="14">
        <v>4.29</v>
      </c>
      <c r="K17" s="2">
        <v>51</v>
      </c>
      <c r="L17" s="17">
        <v>1.09375E-4</v>
      </c>
      <c r="M17" s="2">
        <v>35</v>
      </c>
      <c r="N17" s="17">
        <v>2.6997685185185184E-3</v>
      </c>
      <c r="O17" s="2">
        <v>32</v>
      </c>
      <c r="P17" s="19">
        <f t="shared" si="0"/>
        <v>157</v>
      </c>
      <c r="Q17" s="46">
        <f>SUM(P15:P19)</f>
        <v>848</v>
      </c>
    </row>
    <row r="18" spans="1:17" x14ac:dyDescent="0.25">
      <c r="A18" s="20"/>
      <c r="B18" s="34">
        <v>17</v>
      </c>
      <c r="C18" s="5" t="s">
        <v>86</v>
      </c>
      <c r="D18" s="5" t="s">
        <v>16</v>
      </c>
      <c r="E18" s="2">
        <v>2004</v>
      </c>
      <c r="F18" s="5" t="s">
        <v>84</v>
      </c>
      <c r="G18" s="2"/>
      <c r="H18" s="11">
        <v>31</v>
      </c>
      <c r="I18" s="4">
        <v>27</v>
      </c>
      <c r="J18" s="14">
        <v>4.03</v>
      </c>
      <c r="K18" s="2">
        <v>42</v>
      </c>
      <c r="L18" s="17">
        <v>1.0567129629629631E-4</v>
      </c>
      <c r="M18" s="2">
        <v>44</v>
      </c>
      <c r="N18" s="17">
        <v>2.7157407407407408E-3</v>
      </c>
      <c r="O18" s="2">
        <v>31</v>
      </c>
      <c r="P18" s="19">
        <f t="shared" si="0"/>
        <v>144</v>
      </c>
      <c r="Q18" s="46"/>
    </row>
    <row r="19" spans="1:17" ht="15.75" thickBot="1" x14ac:dyDescent="0.3">
      <c r="A19" s="20"/>
      <c r="B19" s="35">
        <v>20</v>
      </c>
      <c r="C19" s="36" t="s">
        <v>91</v>
      </c>
      <c r="D19" s="36" t="s">
        <v>92</v>
      </c>
      <c r="E19" s="37">
        <v>2005</v>
      </c>
      <c r="F19" s="36" t="s">
        <v>84</v>
      </c>
      <c r="G19" s="37"/>
      <c r="H19" s="38">
        <v>35</v>
      </c>
      <c r="I19" s="39">
        <v>35</v>
      </c>
      <c r="J19" s="40">
        <v>4.1399999999999997</v>
      </c>
      <c r="K19" s="37">
        <v>46</v>
      </c>
      <c r="L19" s="41">
        <v>1.0590277777777777E-4</v>
      </c>
      <c r="M19" s="37">
        <v>44</v>
      </c>
      <c r="N19" s="41">
        <v>2.8733796296296298E-3</v>
      </c>
      <c r="O19" s="37">
        <v>18</v>
      </c>
      <c r="P19" s="42">
        <f t="shared" si="0"/>
        <v>143</v>
      </c>
      <c r="Q19" s="47"/>
    </row>
    <row r="20" spans="1:17" x14ac:dyDescent="0.25">
      <c r="A20" s="20"/>
      <c r="B20" s="26">
        <v>134</v>
      </c>
      <c r="C20" s="27" t="s">
        <v>117</v>
      </c>
      <c r="D20" s="27" t="s">
        <v>19</v>
      </c>
      <c r="E20" s="29">
        <v>2005</v>
      </c>
      <c r="F20" s="27" t="s">
        <v>116</v>
      </c>
      <c r="G20" s="29"/>
      <c r="H20" s="30">
        <v>26.5</v>
      </c>
      <c r="I20" s="28">
        <v>18</v>
      </c>
      <c r="J20" s="31">
        <v>3.5</v>
      </c>
      <c r="K20" s="29">
        <v>22</v>
      </c>
      <c r="L20" s="32">
        <v>1.164351851851852E-4</v>
      </c>
      <c r="M20" s="29">
        <v>23</v>
      </c>
      <c r="N20" s="32">
        <v>2.8487268518518519E-3</v>
      </c>
      <c r="O20" s="29">
        <v>20</v>
      </c>
      <c r="P20" s="33">
        <f t="shared" si="0"/>
        <v>83</v>
      </c>
      <c r="Q20" s="45"/>
    </row>
    <row r="21" spans="1:17" x14ac:dyDescent="0.25">
      <c r="A21" s="20"/>
      <c r="B21" s="34">
        <v>133</v>
      </c>
      <c r="C21" s="5" t="s">
        <v>68</v>
      </c>
      <c r="D21" s="5" t="s">
        <v>53</v>
      </c>
      <c r="E21" s="2">
        <v>2004</v>
      </c>
      <c r="F21" s="5" t="s">
        <v>116</v>
      </c>
      <c r="G21" s="2"/>
      <c r="H21" s="11">
        <v>31.5</v>
      </c>
      <c r="I21" s="4">
        <v>28</v>
      </c>
      <c r="J21" s="14">
        <v>3.29</v>
      </c>
      <c r="K21" s="2">
        <v>17</v>
      </c>
      <c r="L21" s="17">
        <v>1.2210648148148147E-4</v>
      </c>
      <c r="M21" s="2">
        <v>13</v>
      </c>
      <c r="N21" s="17">
        <v>3.0847222222222226E-3</v>
      </c>
      <c r="O21" s="2">
        <v>8</v>
      </c>
      <c r="P21" s="19">
        <f t="shared" si="0"/>
        <v>66</v>
      </c>
      <c r="Q21" s="46"/>
    </row>
    <row r="22" spans="1:17" x14ac:dyDescent="0.25">
      <c r="A22" s="20"/>
      <c r="B22" s="34">
        <v>135</v>
      </c>
      <c r="C22" s="5" t="s">
        <v>118</v>
      </c>
      <c r="D22" s="5" t="s">
        <v>40</v>
      </c>
      <c r="E22" s="2">
        <v>2005</v>
      </c>
      <c r="F22" s="5" t="s">
        <v>116</v>
      </c>
      <c r="G22" s="2"/>
      <c r="H22" s="11">
        <v>32</v>
      </c>
      <c r="I22" s="4">
        <v>29</v>
      </c>
      <c r="J22" s="14">
        <v>3.48</v>
      </c>
      <c r="K22" s="2">
        <v>22</v>
      </c>
      <c r="L22" s="17">
        <v>1.2141203703703705E-4</v>
      </c>
      <c r="M22" s="2">
        <v>15</v>
      </c>
      <c r="N22" s="17">
        <v>3.5571759259259259E-3</v>
      </c>
      <c r="O22" s="2">
        <v>0</v>
      </c>
      <c r="P22" s="19">
        <f t="shared" si="0"/>
        <v>66</v>
      </c>
      <c r="Q22" s="46">
        <f>SUM(P20:P24)</f>
        <v>267</v>
      </c>
    </row>
    <row r="23" spans="1:17" x14ac:dyDescent="0.25">
      <c r="A23" s="20"/>
      <c r="B23" s="34">
        <v>137</v>
      </c>
      <c r="C23" s="5" t="s">
        <v>121</v>
      </c>
      <c r="D23" s="5" t="s">
        <v>39</v>
      </c>
      <c r="E23" s="2">
        <v>2006</v>
      </c>
      <c r="F23" s="5" t="s">
        <v>116</v>
      </c>
      <c r="G23" s="2"/>
      <c r="H23" s="11">
        <v>18</v>
      </c>
      <c r="I23" s="4">
        <v>1</v>
      </c>
      <c r="J23" s="14">
        <v>3.04</v>
      </c>
      <c r="K23" s="2">
        <v>11</v>
      </c>
      <c r="L23" s="17">
        <v>1.236111111111111E-4</v>
      </c>
      <c r="M23" s="2">
        <v>11</v>
      </c>
      <c r="N23" s="17">
        <v>3.1304398148148146E-3</v>
      </c>
      <c r="O23" s="2">
        <v>5</v>
      </c>
      <c r="P23" s="19">
        <f t="shared" si="0"/>
        <v>28</v>
      </c>
      <c r="Q23" s="46"/>
    </row>
    <row r="24" spans="1:17" ht="15.75" thickBot="1" x14ac:dyDescent="0.3">
      <c r="A24" s="20"/>
      <c r="B24" s="35">
        <v>136</v>
      </c>
      <c r="C24" s="36" t="s">
        <v>119</v>
      </c>
      <c r="D24" s="36" t="s">
        <v>120</v>
      </c>
      <c r="E24" s="37">
        <v>2005</v>
      </c>
      <c r="F24" s="36" t="s">
        <v>116</v>
      </c>
      <c r="G24" s="37"/>
      <c r="H24" s="38">
        <v>22.5</v>
      </c>
      <c r="I24" s="39">
        <v>10</v>
      </c>
      <c r="J24" s="40">
        <v>2.9</v>
      </c>
      <c r="K24" s="37">
        <v>9</v>
      </c>
      <c r="L24" s="41">
        <v>1.2685185185185187E-4</v>
      </c>
      <c r="M24" s="37">
        <v>5</v>
      </c>
      <c r="N24" s="41">
        <v>3.5825231481481476E-3</v>
      </c>
      <c r="O24" s="37">
        <v>0</v>
      </c>
      <c r="P24" s="42">
        <f t="shared" si="0"/>
        <v>24</v>
      </c>
      <c r="Q24" s="47"/>
    </row>
    <row r="25" spans="1:17" x14ac:dyDescent="0.25">
      <c r="A25" s="20"/>
      <c r="B25" s="26">
        <v>120</v>
      </c>
      <c r="C25" s="43" t="s">
        <v>45</v>
      </c>
      <c r="D25" s="43" t="s">
        <v>39</v>
      </c>
      <c r="E25" s="28">
        <v>2004</v>
      </c>
      <c r="F25" s="43" t="s">
        <v>44</v>
      </c>
      <c r="G25" s="29"/>
      <c r="H25" s="30">
        <v>50.5</v>
      </c>
      <c r="I25" s="28">
        <v>66</v>
      </c>
      <c r="J25" s="31">
        <v>5.26</v>
      </c>
      <c r="K25" s="29">
        <v>83</v>
      </c>
      <c r="L25" s="32">
        <v>8.9814814814814813E-5</v>
      </c>
      <c r="M25" s="29">
        <v>94</v>
      </c>
      <c r="N25" s="32">
        <v>2.6283564814814815E-3</v>
      </c>
      <c r="O25" s="29">
        <v>37</v>
      </c>
      <c r="P25" s="33">
        <f t="shared" si="0"/>
        <v>280</v>
      </c>
      <c r="Q25" s="45"/>
    </row>
    <row r="26" spans="1:17" x14ac:dyDescent="0.25">
      <c r="A26" s="20"/>
      <c r="B26" s="34">
        <v>117</v>
      </c>
      <c r="C26" s="3" t="s">
        <v>48</v>
      </c>
      <c r="D26" s="3" t="s">
        <v>49</v>
      </c>
      <c r="E26" s="4">
        <v>2005</v>
      </c>
      <c r="F26" s="3" t="s">
        <v>44</v>
      </c>
      <c r="G26" s="2"/>
      <c r="H26" s="11">
        <v>39.5</v>
      </c>
      <c r="I26" s="4">
        <v>44</v>
      </c>
      <c r="J26" s="14">
        <v>4.05</v>
      </c>
      <c r="K26" s="2">
        <v>43</v>
      </c>
      <c r="L26" s="17">
        <v>1.0844907407407407E-4</v>
      </c>
      <c r="M26" s="2">
        <v>38</v>
      </c>
      <c r="N26" s="17">
        <v>2.8951388888888885E-3</v>
      </c>
      <c r="O26" s="2">
        <v>17</v>
      </c>
      <c r="P26" s="19">
        <f t="shared" si="0"/>
        <v>142</v>
      </c>
      <c r="Q26" s="46"/>
    </row>
    <row r="27" spans="1:17" x14ac:dyDescent="0.25">
      <c r="A27" s="20"/>
      <c r="B27" s="34">
        <v>123</v>
      </c>
      <c r="C27" s="3" t="s">
        <v>46</v>
      </c>
      <c r="D27" s="3" t="s">
        <v>39</v>
      </c>
      <c r="E27" s="4">
        <v>2004</v>
      </c>
      <c r="F27" s="3" t="s">
        <v>44</v>
      </c>
      <c r="G27" s="2"/>
      <c r="H27" s="11">
        <v>38.5</v>
      </c>
      <c r="I27" s="4">
        <v>42</v>
      </c>
      <c r="J27" s="14">
        <v>3.28</v>
      </c>
      <c r="K27" s="2">
        <v>17</v>
      </c>
      <c r="L27" s="17">
        <v>1.1712962962962963E-4</v>
      </c>
      <c r="M27" s="2">
        <v>21</v>
      </c>
      <c r="N27" s="17">
        <v>3.3364583333333332E-3</v>
      </c>
      <c r="O27" s="2">
        <v>0</v>
      </c>
      <c r="P27" s="19">
        <f t="shared" si="0"/>
        <v>80</v>
      </c>
      <c r="Q27" s="46">
        <f>SUM(P25:P29)</f>
        <v>642</v>
      </c>
    </row>
    <row r="28" spans="1:17" x14ac:dyDescent="0.25">
      <c r="A28" s="20"/>
      <c r="B28" s="34">
        <v>118</v>
      </c>
      <c r="C28" s="3" t="s">
        <v>50</v>
      </c>
      <c r="D28" s="3" t="s">
        <v>51</v>
      </c>
      <c r="E28" s="4">
        <v>2006</v>
      </c>
      <c r="F28" s="3" t="s">
        <v>44</v>
      </c>
      <c r="G28" s="2"/>
      <c r="H28" s="11">
        <v>21.5</v>
      </c>
      <c r="I28" s="4">
        <v>8</v>
      </c>
      <c r="J28" s="14">
        <v>3.95</v>
      </c>
      <c r="K28" s="2">
        <v>39</v>
      </c>
      <c r="L28" s="17">
        <v>1.1180555555555557E-4</v>
      </c>
      <c r="M28" s="2">
        <v>31</v>
      </c>
      <c r="N28" s="17">
        <v>3.2277777777777773E-3</v>
      </c>
      <c r="O28" s="2">
        <v>1</v>
      </c>
      <c r="P28" s="19">
        <f t="shared" si="0"/>
        <v>79</v>
      </c>
      <c r="Q28" s="46"/>
    </row>
    <row r="29" spans="1:17" ht="15.75" thickBot="1" x14ac:dyDescent="0.3">
      <c r="A29" s="20"/>
      <c r="B29" s="35">
        <v>122</v>
      </c>
      <c r="C29" s="44" t="s">
        <v>52</v>
      </c>
      <c r="D29" s="44" t="s">
        <v>53</v>
      </c>
      <c r="E29" s="39">
        <v>2006</v>
      </c>
      <c r="F29" s="44" t="s">
        <v>44</v>
      </c>
      <c r="G29" s="37"/>
      <c r="H29" s="38">
        <v>21.5</v>
      </c>
      <c r="I29" s="39">
        <v>8</v>
      </c>
      <c r="J29" s="40">
        <v>3.64</v>
      </c>
      <c r="K29" s="37">
        <v>27</v>
      </c>
      <c r="L29" s="41">
        <v>1.1655092592592593E-4</v>
      </c>
      <c r="M29" s="37">
        <v>23</v>
      </c>
      <c r="N29" s="41">
        <v>3.1792824074074071E-3</v>
      </c>
      <c r="O29" s="37">
        <v>3</v>
      </c>
      <c r="P29" s="42">
        <f t="shared" si="0"/>
        <v>61</v>
      </c>
      <c r="Q29" s="47"/>
    </row>
    <row r="30" spans="1:17" x14ac:dyDescent="0.25">
      <c r="A30" s="20"/>
      <c r="B30" s="26">
        <v>113</v>
      </c>
      <c r="C30" s="43" t="s">
        <v>36</v>
      </c>
      <c r="D30" s="43" t="s">
        <v>21</v>
      </c>
      <c r="E30" s="28">
        <v>2004</v>
      </c>
      <c r="F30" s="43" t="s">
        <v>35</v>
      </c>
      <c r="G30" s="29"/>
      <c r="H30" s="30">
        <v>28.5</v>
      </c>
      <c r="I30" s="28">
        <v>22</v>
      </c>
      <c r="J30" s="31">
        <v>3.57</v>
      </c>
      <c r="K30" s="29">
        <v>24</v>
      </c>
      <c r="L30" s="32">
        <v>1.1585648148148149E-4</v>
      </c>
      <c r="M30" s="29">
        <v>23</v>
      </c>
      <c r="N30" s="32">
        <v>2.9187499999999999E-3</v>
      </c>
      <c r="O30" s="29">
        <v>16</v>
      </c>
      <c r="P30" s="33">
        <f t="shared" si="0"/>
        <v>85</v>
      </c>
      <c r="Q30" s="45"/>
    </row>
    <row r="31" spans="1:17" x14ac:dyDescent="0.25">
      <c r="A31" s="20"/>
      <c r="B31" s="34">
        <v>111</v>
      </c>
      <c r="C31" s="3" t="s">
        <v>33</v>
      </c>
      <c r="D31" s="3" t="s">
        <v>34</v>
      </c>
      <c r="E31" s="4">
        <v>2005</v>
      </c>
      <c r="F31" s="3" t="s">
        <v>35</v>
      </c>
      <c r="G31" s="2"/>
      <c r="H31" s="11">
        <v>25.5</v>
      </c>
      <c r="I31" s="4">
        <v>16</v>
      </c>
      <c r="J31" s="14">
        <v>3.66</v>
      </c>
      <c r="K31" s="2">
        <v>28</v>
      </c>
      <c r="L31" s="17">
        <v>1.1597222222222221E-4</v>
      </c>
      <c r="M31" s="2">
        <v>23</v>
      </c>
      <c r="N31" s="17">
        <v>3.1165509259259258E-3</v>
      </c>
      <c r="O31" s="2">
        <v>6</v>
      </c>
      <c r="P31" s="19">
        <f t="shared" si="0"/>
        <v>73</v>
      </c>
      <c r="Q31" s="46"/>
    </row>
    <row r="32" spans="1:17" x14ac:dyDescent="0.25">
      <c r="A32" s="20"/>
      <c r="B32" s="34">
        <v>115</v>
      </c>
      <c r="C32" s="3" t="s">
        <v>126</v>
      </c>
      <c r="D32" s="3" t="s">
        <v>39</v>
      </c>
      <c r="E32" s="4">
        <v>2005</v>
      </c>
      <c r="F32" s="3" t="s">
        <v>35</v>
      </c>
      <c r="G32" s="2"/>
      <c r="H32" s="11">
        <v>35</v>
      </c>
      <c r="I32" s="4">
        <v>35</v>
      </c>
      <c r="J32" s="14">
        <v>3.75</v>
      </c>
      <c r="K32" s="2">
        <v>33</v>
      </c>
      <c r="L32" s="17">
        <v>1.3842592592592593E-4</v>
      </c>
      <c r="M32" s="2">
        <v>0</v>
      </c>
      <c r="N32" s="17">
        <v>3.6324074074074075E-3</v>
      </c>
      <c r="O32" s="2">
        <v>0</v>
      </c>
      <c r="P32" s="19">
        <f t="shared" si="0"/>
        <v>68</v>
      </c>
      <c r="Q32" s="46">
        <f>SUM(P30:P34)</f>
        <v>352</v>
      </c>
    </row>
    <row r="33" spans="1:17" x14ac:dyDescent="0.25">
      <c r="A33" s="20"/>
      <c r="B33" s="34">
        <v>110</v>
      </c>
      <c r="C33" s="3" t="s">
        <v>37</v>
      </c>
      <c r="D33" s="3" t="s">
        <v>16</v>
      </c>
      <c r="E33" s="4">
        <v>2006</v>
      </c>
      <c r="F33" s="3" t="s">
        <v>35</v>
      </c>
      <c r="G33" s="2"/>
      <c r="H33" s="11">
        <v>27</v>
      </c>
      <c r="I33" s="4">
        <v>19</v>
      </c>
      <c r="J33" s="14">
        <v>3.68</v>
      </c>
      <c r="K33" s="2">
        <v>29</v>
      </c>
      <c r="L33" s="17">
        <v>1.2129629629629631E-4</v>
      </c>
      <c r="M33" s="2">
        <v>15</v>
      </c>
      <c r="N33" s="17">
        <v>3.434490740740741E-3</v>
      </c>
      <c r="O33" s="2">
        <v>0</v>
      </c>
      <c r="P33" s="19">
        <f t="shared" si="0"/>
        <v>63</v>
      </c>
      <c r="Q33" s="46"/>
    </row>
    <row r="34" spans="1:17" ht="15.75" thickBot="1" x14ac:dyDescent="0.3">
      <c r="A34" s="20"/>
      <c r="B34" s="35">
        <v>114</v>
      </c>
      <c r="C34" s="44" t="s">
        <v>125</v>
      </c>
      <c r="D34" s="44" t="s">
        <v>19</v>
      </c>
      <c r="E34" s="39">
        <v>2006</v>
      </c>
      <c r="F34" s="44" t="s">
        <v>35</v>
      </c>
      <c r="G34" s="37"/>
      <c r="H34" s="38">
        <v>32</v>
      </c>
      <c r="I34" s="39">
        <v>29</v>
      </c>
      <c r="J34" s="40">
        <v>3.53</v>
      </c>
      <c r="K34" s="37">
        <v>23</v>
      </c>
      <c r="L34" s="41">
        <v>1.2337962962962961E-4</v>
      </c>
      <c r="M34" s="37">
        <v>11</v>
      </c>
      <c r="N34" s="41">
        <v>3.6361111111111108E-3</v>
      </c>
      <c r="O34" s="37">
        <v>0</v>
      </c>
      <c r="P34" s="42">
        <f t="shared" si="0"/>
        <v>63</v>
      </c>
      <c r="Q34" s="47"/>
    </row>
    <row r="35" spans="1:17" x14ac:dyDescent="0.25">
      <c r="A35" s="20"/>
      <c r="B35" s="26">
        <v>32</v>
      </c>
      <c r="C35" s="43" t="s">
        <v>7</v>
      </c>
      <c r="D35" s="43" t="s">
        <v>8</v>
      </c>
      <c r="E35" s="28">
        <v>2005</v>
      </c>
      <c r="F35" s="43" t="s">
        <v>4</v>
      </c>
      <c r="G35" s="29"/>
      <c r="H35" s="30">
        <v>35</v>
      </c>
      <c r="I35" s="28">
        <v>35</v>
      </c>
      <c r="J35" s="31">
        <v>3.65</v>
      </c>
      <c r="K35" s="29">
        <v>27</v>
      </c>
      <c r="L35" s="32">
        <v>1.0706018518518519E-4</v>
      </c>
      <c r="M35" s="29">
        <v>41</v>
      </c>
      <c r="N35" s="32">
        <v>2.9557870370370367E-3</v>
      </c>
      <c r="O35" s="29">
        <v>14</v>
      </c>
      <c r="P35" s="33">
        <f t="shared" si="0"/>
        <v>117</v>
      </c>
      <c r="Q35" s="45"/>
    </row>
    <row r="36" spans="1:17" x14ac:dyDescent="0.25">
      <c r="A36" s="20"/>
      <c r="B36" s="34">
        <v>35</v>
      </c>
      <c r="C36" s="3" t="s">
        <v>2</v>
      </c>
      <c r="D36" s="3" t="s">
        <v>3</v>
      </c>
      <c r="E36" s="4">
        <v>2006</v>
      </c>
      <c r="F36" s="3" t="s">
        <v>4</v>
      </c>
      <c r="G36" s="2"/>
      <c r="H36" s="11">
        <v>34</v>
      </c>
      <c r="I36" s="4">
        <v>33</v>
      </c>
      <c r="J36" s="14">
        <v>3.55</v>
      </c>
      <c r="K36" s="2">
        <v>24</v>
      </c>
      <c r="L36" s="17">
        <v>1.0798611111111111E-4</v>
      </c>
      <c r="M36" s="2">
        <v>38</v>
      </c>
      <c r="N36" s="17">
        <v>2.8471064814814817E-3</v>
      </c>
      <c r="O36" s="2">
        <v>21</v>
      </c>
      <c r="P36" s="19">
        <f t="shared" si="0"/>
        <v>116</v>
      </c>
      <c r="Q36" s="46"/>
    </row>
    <row r="37" spans="1:17" x14ac:dyDescent="0.25">
      <c r="A37" s="20"/>
      <c r="B37" s="34">
        <v>33</v>
      </c>
      <c r="C37" s="3" t="s">
        <v>78</v>
      </c>
      <c r="D37" s="3" t="s">
        <v>21</v>
      </c>
      <c r="E37" s="4">
        <v>2005</v>
      </c>
      <c r="F37" s="3" t="s">
        <v>4</v>
      </c>
      <c r="G37" s="2"/>
      <c r="H37" s="11">
        <v>31</v>
      </c>
      <c r="I37" s="4">
        <v>27</v>
      </c>
      <c r="J37" s="14">
        <v>3.48</v>
      </c>
      <c r="K37" s="2">
        <v>22</v>
      </c>
      <c r="L37" s="17">
        <v>1.1273148148148149E-4</v>
      </c>
      <c r="M37" s="2">
        <v>29</v>
      </c>
      <c r="N37" s="17">
        <v>2.8079861111111114E-3</v>
      </c>
      <c r="O37" s="2">
        <v>24</v>
      </c>
      <c r="P37" s="19">
        <f t="shared" si="0"/>
        <v>102</v>
      </c>
      <c r="Q37" s="46">
        <f>SUM(P35:P39)</f>
        <v>492</v>
      </c>
    </row>
    <row r="38" spans="1:17" x14ac:dyDescent="0.25">
      <c r="A38" s="20"/>
      <c r="B38" s="34">
        <v>34</v>
      </c>
      <c r="C38" s="3" t="s">
        <v>79</v>
      </c>
      <c r="D38" s="3" t="s">
        <v>40</v>
      </c>
      <c r="E38" s="4">
        <v>2006</v>
      </c>
      <c r="F38" s="3" t="s">
        <v>4</v>
      </c>
      <c r="G38" s="2"/>
      <c r="H38" s="11">
        <v>28</v>
      </c>
      <c r="I38" s="4">
        <v>21</v>
      </c>
      <c r="J38" s="14">
        <v>3.67</v>
      </c>
      <c r="K38" s="2">
        <v>29</v>
      </c>
      <c r="L38" s="17">
        <v>1.1296296296296294E-4</v>
      </c>
      <c r="M38" s="2">
        <v>29</v>
      </c>
      <c r="N38" s="17">
        <v>2.819212962962963E-3</v>
      </c>
      <c r="O38" s="2">
        <v>23</v>
      </c>
      <c r="P38" s="19">
        <f t="shared" si="0"/>
        <v>102</v>
      </c>
      <c r="Q38" s="46"/>
    </row>
    <row r="39" spans="1:17" ht="15.75" thickBot="1" x14ac:dyDescent="0.3">
      <c r="A39" s="20"/>
      <c r="B39" s="35">
        <v>30</v>
      </c>
      <c r="C39" s="44" t="s">
        <v>9</v>
      </c>
      <c r="D39" s="44" t="s">
        <v>10</v>
      </c>
      <c r="E39" s="39">
        <v>2006</v>
      </c>
      <c r="F39" s="44" t="s">
        <v>4</v>
      </c>
      <c r="G39" s="37"/>
      <c r="H39" s="38">
        <v>23</v>
      </c>
      <c r="I39" s="39">
        <v>11</v>
      </c>
      <c r="J39" s="40">
        <v>3.33</v>
      </c>
      <c r="K39" s="37">
        <v>18</v>
      </c>
      <c r="L39" s="41">
        <v>1.2430555555555554E-4</v>
      </c>
      <c r="M39" s="37">
        <v>9</v>
      </c>
      <c r="N39" s="41">
        <v>2.9104166666666666E-3</v>
      </c>
      <c r="O39" s="37">
        <v>17</v>
      </c>
      <c r="P39" s="42">
        <f t="shared" si="0"/>
        <v>55</v>
      </c>
      <c r="Q39" s="47"/>
    </row>
    <row r="40" spans="1:17" x14ac:dyDescent="0.25">
      <c r="A40" s="20"/>
      <c r="B40" s="26">
        <v>48</v>
      </c>
      <c r="C40" s="43" t="s">
        <v>28</v>
      </c>
      <c r="D40" s="43" t="s">
        <v>29</v>
      </c>
      <c r="E40" s="28">
        <v>2004</v>
      </c>
      <c r="F40" s="43" t="s">
        <v>20</v>
      </c>
      <c r="G40" s="29"/>
      <c r="H40" s="30">
        <v>41</v>
      </c>
      <c r="I40" s="28">
        <v>47</v>
      </c>
      <c r="J40" s="31">
        <v>4.6100000000000003</v>
      </c>
      <c r="K40" s="29">
        <v>61</v>
      </c>
      <c r="L40" s="32">
        <v>1.0405092592592593E-4</v>
      </c>
      <c r="M40" s="29">
        <v>50</v>
      </c>
      <c r="N40" s="32">
        <v>2.6224537037037037E-3</v>
      </c>
      <c r="O40" s="29">
        <v>38</v>
      </c>
      <c r="P40" s="33">
        <f t="shared" si="0"/>
        <v>196</v>
      </c>
      <c r="Q40" s="45"/>
    </row>
    <row r="41" spans="1:17" x14ac:dyDescent="0.25">
      <c r="A41" s="20"/>
      <c r="B41" s="34">
        <v>49</v>
      </c>
      <c r="C41" s="3" t="s">
        <v>26</v>
      </c>
      <c r="D41" s="3" t="s">
        <v>27</v>
      </c>
      <c r="E41" s="4">
        <v>2004</v>
      </c>
      <c r="F41" s="3" t="s">
        <v>20</v>
      </c>
      <c r="G41" s="2"/>
      <c r="H41" s="11">
        <v>35</v>
      </c>
      <c r="I41" s="4">
        <v>35</v>
      </c>
      <c r="J41" s="14">
        <v>4.18</v>
      </c>
      <c r="K41" s="2">
        <v>47</v>
      </c>
      <c r="L41" s="17">
        <v>1.0509259259259261E-4</v>
      </c>
      <c r="M41" s="2">
        <v>47</v>
      </c>
      <c r="N41" s="17">
        <v>2.6656249999999996E-3</v>
      </c>
      <c r="O41" s="2">
        <v>34</v>
      </c>
      <c r="P41" s="19">
        <f t="shared" si="0"/>
        <v>163</v>
      </c>
      <c r="Q41" s="46"/>
    </row>
    <row r="42" spans="1:17" x14ac:dyDescent="0.25">
      <c r="A42" s="20"/>
      <c r="B42" s="34">
        <v>52</v>
      </c>
      <c r="C42" s="3" t="s">
        <v>18</v>
      </c>
      <c r="D42" s="3" t="s">
        <v>19</v>
      </c>
      <c r="E42" s="4">
        <v>2004</v>
      </c>
      <c r="F42" s="3" t="s">
        <v>20</v>
      </c>
      <c r="G42" s="2"/>
      <c r="H42" s="11">
        <v>28.5</v>
      </c>
      <c r="I42" s="4">
        <v>22</v>
      </c>
      <c r="J42" s="14">
        <v>4.1399999999999997</v>
      </c>
      <c r="K42" s="2">
        <v>46</v>
      </c>
      <c r="L42" s="17">
        <v>1.0358796296296295E-4</v>
      </c>
      <c r="M42" s="2">
        <v>50</v>
      </c>
      <c r="N42" s="17">
        <v>2.7287037037037037E-3</v>
      </c>
      <c r="O42" s="2">
        <v>30</v>
      </c>
      <c r="P42" s="19">
        <f t="shared" si="0"/>
        <v>148</v>
      </c>
      <c r="Q42" s="46">
        <f>SUM(P40:P44)</f>
        <v>782</v>
      </c>
    </row>
    <row r="43" spans="1:17" x14ac:dyDescent="0.25">
      <c r="A43" s="20"/>
      <c r="B43" s="34">
        <v>47</v>
      </c>
      <c r="C43" s="3" t="s">
        <v>22</v>
      </c>
      <c r="D43" s="3" t="s">
        <v>23</v>
      </c>
      <c r="E43" s="4">
        <v>2005</v>
      </c>
      <c r="F43" s="3" t="s">
        <v>20</v>
      </c>
      <c r="G43" s="2"/>
      <c r="H43" s="11">
        <v>31.5</v>
      </c>
      <c r="I43" s="4">
        <v>28</v>
      </c>
      <c r="J43" s="14">
        <v>4.1900000000000004</v>
      </c>
      <c r="K43" s="2">
        <v>47</v>
      </c>
      <c r="L43" s="17">
        <v>1.0740740740740739E-4</v>
      </c>
      <c r="M43" s="2">
        <v>41</v>
      </c>
      <c r="N43" s="17">
        <v>2.7324074074074074E-3</v>
      </c>
      <c r="O43" s="2">
        <v>29</v>
      </c>
      <c r="P43" s="19">
        <f t="shared" si="0"/>
        <v>145</v>
      </c>
      <c r="Q43" s="46"/>
    </row>
    <row r="44" spans="1:17" ht="15.75" thickBot="1" x14ac:dyDescent="0.3">
      <c r="A44" s="20"/>
      <c r="B44" s="35">
        <v>50</v>
      </c>
      <c r="C44" s="44" t="s">
        <v>30</v>
      </c>
      <c r="D44" s="44" t="s">
        <v>32</v>
      </c>
      <c r="E44" s="39">
        <v>2005</v>
      </c>
      <c r="F44" s="44" t="s">
        <v>20</v>
      </c>
      <c r="G44" s="37"/>
      <c r="H44" s="38">
        <v>31</v>
      </c>
      <c r="I44" s="39">
        <v>27</v>
      </c>
      <c r="J44" s="40">
        <v>3.97</v>
      </c>
      <c r="K44" s="37">
        <v>40</v>
      </c>
      <c r="L44" s="41">
        <v>1.1064814814814817E-4</v>
      </c>
      <c r="M44" s="37">
        <v>33</v>
      </c>
      <c r="N44" s="41">
        <v>2.7248842592592598E-3</v>
      </c>
      <c r="O44" s="37">
        <v>30</v>
      </c>
      <c r="P44" s="42">
        <f t="shared" si="0"/>
        <v>130</v>
      </c>
      <c r="Q44" s="47"/>
    </row>
    <row r="45" spans="1:17" x14ac:dyDescent="0.25">
      <c r="A45" s="20"/>
      <c r="B45" s="26">
        <v>97</v>
      </c>
      <c r="C45" s="43" t="s">
        <v>99</v>
      </c>
      <c r="D45" s="43" t="s">
        <v>100</v>
      </c>
      <c r="E45" s="28">
        <v>2004</v>
      </c>
      <c r="F45" s="43" t="s">
        <v>17</v>
      </c>
      <c r="G45" s="29"/>
      <c r="H45" s="30">
        <v>38</v>
      </c>
      <c r="I45" s="28">
        <v>41</v>
      </c>
      <c r="J45" s="31">
        <v>4.32</v>
      </c>
      <c r="K45" s="29">
        <v>52</v>
      </c>
      <c r="L45" s="32">
        <v>9.5138888888888896E-5</v>
      </c>
      <c r="M45" s="29">
        <v>74</v>
      </c>
      <c r="N45" s="32">
        <v>2.4644675925925928E-3</v>
      </c>
      <c r="O45" s="29">
        <v>52</v>
      </c>
      <c r="P45" s="33">
        <f t="shared" si="0"/>
        <v>219</v>
      </c>
      <c r="Q45" s="45"/>
    </row>
    <row r="46" spans="1:17" x14ac:dyDescent="0.25">
      <c r="A46" s="20"/>
      <c r="B46" s="34">
        <v>93</v>
      </c>
      <c r="C46" s="3" t="s">
        <v>96</v>
      </c>
      <c r="D46" s="3" t="s">
        <v>97</v>
      </c>
      <c r="E46" s="4">
        <v>2004</v>
      </c>
      <c r="F46" s="3" t="s">
        <v>17</v>
      </c>
      <c r="G46" s="2"/>
      <c r="H46" s="11">
        <v>45.5</v>
      </c>
      <c r="I46" s="4">
        <v>56</v>
      </c>
      <c r="J46" s="14">
        <v>4.2</v>
      </c>
      <c r="K46" s="2">
        <v>48</v>
      </c>
      <c r="L46" s="17">
        <v>9.8611111111111111E-5</v>
      </c>
      <c r="M46" s="2">
        <v>63</v>
      </c>
      <c r="N46" s="17">
        <v>2.8027777777777773E-3</v>
      </c>
      <c r="O46" s="2">
        <v>24</v>
      </c>
      <c r="P46" s="19">
        <f t="shared" si="0"/>
        <v>191</v>
      </c>
      <c r="Q46" s="46"/>
    </row>
    <row r="47" spans="1:17" x14ac:dyDescent="0.25">
      <c r="A47" s="20"/>
      <c r="B47" s="34">
        <v>96</v>
      </c>
      <c r="C47" s="3" t="s">
        <v>24</v>
      </c>
      <c r="D47" s="3" t="s">
        <v>98</v>
      </c>
      <c r="E47" s="4">
        <v>2004</v>
      </c>
      <c r="F47" s="3" t="s">
        <v>17</v>
      </c>
      <c r="G47" s="2"/>
      <c r="H47" s="11">
        <v>38</v>
      </c>
      <c r="I47" s="4">
        <v>41</v>
      </c>
      <c r="J47" s="14">
        <v>4.25</v>
      </c>
      <c r="K47" s="2">
        <v>49</v>
      </c>
      <c r="L47" s="17">
        <v>1.0219907407407407E-4</v>
      </c>
      <c r="M47" s="2">
        <v>53</v>
      </c>
      <c r="N47" s="17">
        <v>2.5589120370370371E-3</v>
      </c>
      <c r="O47" s="2">
        <v>43</v>
      </c>
      <c r="P47" s="19">
        <f t="shared" si="0"/>
        <v>186</v>
      </c>
      <c r="Q47" s="46">
        <f>SUM(P45:P49)</f>
        <v>864</v>
      </c>
    </row>
    <row r="48" spans="1:17" x14ac:dyDescent="0.25">
      <c r="A48" s="20"/>
      <c r="B48" s="34">
        <v>92</v>
      </c>
      <c r="C48" s="3" t="s">
        <v>15</v>
      </c>
      <c r="D48" s="3" t="s">
        <v>16</v>
      </c>
      <c r="E48" s="4">
        <v>2004</v>
      </c>
      <c r="F48" s="3" t="s">
        <v>17</v>
      </c>
      <c r="G48" s="2"/>
      <c r="H48" s="11">
        <v>42</v>
      </c>
      <c r="I48" s="4">
        <v>49</v>
      </c>
      <c r="J48" s="14">
        <v>4.04</v>
      </c>
      <c r="K48" s="2">
        <v>42</v>
      </c>
      <c r="L48" s="17">
        <v>1.0856481481481482E-4</v>
      </c>
      <c r="M48" s="2">
        <v>38</v>
      </c>
      <c r="N48" s="17">
        <v>3.0067129629629628E-3</v>
      </c>
      <c r="O48" s="2">
        <v>12</v>
      </c>
      <c r="P48" s="19">
        <f t="shared" si="0"/>
        <v>141</v>
      </c>
      <c r="Q48" s="46"/>
    </row>
    <row r="49" spans="1:17" ht="15.75" thickBot="1" x14ac:dyDescent="0.3">
      <c r="A49" s="20"/>
      <c r="B49" s="35">
        <v>94</v>
      </c>
      <c r="C49" s="44" t="s">
        <v>96</v>
      </c>
      <c r="D49" s="44" t="s">
        <v>16</v>
      </c>
      <c r="E49" s="39">
        <v>2004</v>
      </c>
      <c r="F49" s="44" t="s">
        <v>17</v>
      </c>
      <c r="G49" s="37"/>
      <c r="H49" s="38">
        <v>37.5</v>
      </c>
      <c r="I49" s="39">
        <v>40</v>
      </c>
      <c r="J49" s="40">
        <v>3.32</v>
      </c>
      <c r="K49" s="37">
        <v>18</v>
      </c>
      <c r="L49" s="41">
        <v>1.105324074074074E-4</v>
      </c>
      <c r="M49" s="37">
        <v>33</v>
      </c>
      <c r="N49" s="41">
        <v>2.6472222222222223E-3</v>
      </c>
      <c r="O49" s="37">
        <v>36</v>
      </c>
      <c r="P49" s="42">
        <f t="shared" si="0"/>
        <v>127</v>
      </c>
      <c r="Q49" s="47"/>
    </row>
    <row r="50" spans="1:17" x14ac:dyDescent="0.25">
      <c r="A50" s="20"/>
      <c r="B50" s="26">
        <v>106</v>
      </c>
      <c r="C50" s="43" t="s">
        <v>60</v>
      </c>
      <c r="D50" s="43" t="s">
        <v>61</v>
      </c>
      <c r="E50" s="28">
        <v>2004</v>
      </c>
      <c r="F50" s="43" t="s">
        <v>102</v>
      </c>
      <c r="G50" s="29"/>
      <c r="H50" s="30">
        <v>39.5</v>
      </c>
      <c r="I50" s="28">
        <v>44</v>
      </c>
      <c r="J50" s="31">
        <v>4.24</v>
      </c>
      <c r="K50" s="29">
        <v>49</v>
      </c>
      <c r="L50" s="32">
        <v>1.0335648148148147E-4</v>
      </c>
      <c r="M50" s="29">
        <v>50</v>
      </c>
      <c r="N50" s="32">
        <v>3.1013888888888892E-3</v>
      </c>
      <c r="O50" s="29">
        <v>7</v>
      </c>
      <c r="P50" s="33">
        <f t="shared" si="0"/>
        <v>150</v>
      </c>
      <c r="Q50" s="45"/>
    </row>
    <row r="51" spans="1:17" x14ac:dyDescent="0.25">
      <c r="A51" s="20"/>
      <c r="B51" s="34">
        <v>109</v>
      </c>
      <c r="C51" s="3" t="s">
        <v>58</v>
      </c>
      <c r="D51" s="3" t="s">
        <v>59</v>
      </c>
      <c r="E51" s="4">
        <v>2004</v>
      </c>
      <c r="F51" s="3" t="s">
        <v>102</v>
      </c>
      <c r="G51" s="2"/>
      <c r="H51" s="11">
        <v>34.5</v>
      </c>
      <c r="I51" s="4">
        <v>34</v>
      </c>
      <c r="J51" s="14">
        <v>3.77</v>
      </c>
      <c r="K51" s="2">
        <v>33</v>
      </c>
      <c r="L51" s="17">
        <v>1.0706018518518519E-4</v>
      </c>
      <c r="M51" s="2">
        <v>41</v>
      </c>
      <c r="N51" s="17">
        <v>2.7915509259259261E-3</v>
      </c>
      <c r="O51" s="2">
        <v>25</v>
      </c>
      <c r="P51" s="19">
        <f t="shared" si="0"/>
        <v>133</v>
      </c>
      <c r="Q51" s="46"/>
    </row>
    <row r="52" spans="1:17" x14ac:dyDescent="0.25">
      <c r="A52" s="20"/>
      <c r="B52" s="34">
        <v>107</v>
      </c>
      <c r="C52" s="3" t="s">
        <v>56</v>
      </c>
      <c r="D52" s="3" t="s">
        <v>57</v>
      </c>
      <c r="E52" s="4">
        <v>2004</v>
      </c>
      <c r="F52" s="3" t="s">
        <v>102</v>
      </c>
      <c r="G52" s="2"/>
      <c r="H52" s="11">
        <v>41.5</v>
      </c>
      <c r="I52" s="4">
        <v>48</v>
      </c>
      <c r="J52" s="14">
        <v>3.51</v>
      </c>
      <c r="K52" s="2">
        <v>23</v>
      </c>
      <c r="L52" s="17">
        <v>1.1122685185185184E-4</v>
      </c>
      <c r="M52" s="2">
        <v>31</v>
      </c>
      <c r="N52" s="17">
        <v>2.8002314814814817E-3</v>
      </c>
      <c r="O52" s="2">
        <v>25</v>
      </c>
      <c r="P52" s="19">
        <f t="shared" si="0"/>
        <v>127</v>
      </c>
      <c r="Q52" s="46">
        <f>SUM(P50:P54)</f>
        <v>659</v>
      </c>
    </row>
    <row r="53" spans="1:17" x14ac:dyDescent="0.25">
      <c r="A53" s="20"/>
      <c r="B53" s="34">
        <v>104</v>
      </c>
      <c r="C53" s="3" t="s">
        <v>62</v>
      </c>
      <c r="D53" s="3" t="s">
        <v>59</v>
      </c>
      <c r="E53" s="4">
        <v>2006</v>
      </c>
      <c r="F53" s="3" t="s">
        <v>102</v>
      </c>
      <c r="G53" s="2"/>
      <c r="H53" s="11">
        <v>32.5</v>
      </c>
      <c r="I53" s="4">
        <v>30</v>
      </c>
      <c r="J53" s="14">
        <v>3.74</v>
      </c>
      <c r="K53" s="2">
        <v>32</v>
      </c>
      <c r="L53" s="17">
        <v>1.0335648148148147E-4</v>
      </c>
      <c r="M53" s="2">
        <v>50</v>
      </c>
      <c r="N53" s="17">
        <v>2.969675925925926E-3</v>
      </c>
      <c r="O53" s="2">
        <v>14</v>
      </c>
      <c r="P53" s="19">
        <f t="shared" si="0"/>
        <v>126</v>
      </c>
      <c r="Q53" s="46"/>
    </row>
    <row r="54" spans="1:17" ht="15.75" thickBot="1" x14ac:dyDescent="0.3">
      <c r="A54" s="20"/>
      <c r="B54" s="35">
        <v>105</v>
      </c>
      <c r="C54" s="44" t="s">
        <v>55</v>
      </c>
      <c r="D54" s="44" t="s">
        <v>27</v>
      </c>
      <c r="E54" s="39">
        <v>2005</v>
      </c>
      <c r="F54" s="44" t="s">
        <v>102</v>
      </c>
      <c r="G54" s="37"/>
      <c r="H54" s="38">
        <v>40</v>
      </c>
      <c r="I54" s="39">
        <v>45</v>
      </c>
      <c r="J54" s="40">
        <v>3.74</v>
      </c>
      <c r="K54" s="37">
        <v>32</v>
      </c>
      <c r="L54" s="41">
        <v>1.0844907407407407E-4</v>
      </c>
      <c r="M54" s="37">
        <v>38</v>
      </c>
      <c r="N54" s="41">
        <v>3.0796296296296296E-3</v>
      </c>
      <c r="O54" s="37">
        <v>8</v>
      </c>
      <c r="P54" s="42">
        <f t="shared" si="0"/>
        <v>123</v>
      </c>
      <c r="Q54" s="47"/>
    </row>
  </sheetData>
  <mergeCells count="8">
    <mergeCell ref="A1:P1"/>
    <mergeCell ref="A2:P2"/>
    <mergeCell ref="A4:P4"/>
    <mergeCell ref="A7:G7"/>
    <mergeCell ref="H8:I8"/>
    <mergeCell ref="J8:K8"/>
    <mergeCell ref="L8:M8"/>
    <mergeCell ref="N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indyw.</vt:lpstr>
      <vt:lpstr>druż.</vt:lpstr>
      <vt:lpstr>druż. obliczenia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belk</cp:lastModifiedBy>
  <cp:lastPrinted>2017-05-18T13:28:12Z</cp:lastPrinted>
  <dcterms:created xsi:type="dcterms:W3CDTF">2017-05-15T13:06:53Z</dcterms:created>
  <dcterms:modified xsi:type="dcterms:W3CDTF">2017-05-18T13:28:20Z</dcterms:modified>
</cp:coreProperties>
</file>